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ttps://entandem-my.sharepoint.com/personal/kieran_bishop_entandemlicensing_com/Documents/Website Forms/19-6B Fitness &amp; Dance Instruction/"/>
    </mc:Choice>
  </mc:AlternateContent>
  <xr:revisionPtr revIDLastSave="576" documentId="13_ncr:1_{F6917911-E647-49D8-90C0-4CCDDD0BC4FC}" xr6:coauthVersionLast="47" xr6:coauthVersionMax="47" xr10:uidLastSave="{9E9ABF15-FBCA-4979-88D8-622D5645F4E4}"/>
  <workbookProtection workbookAlgorithmName="SHA-512" workbookHashValue="jOyXyxi3Z0pgrQpwZFXnZL4AKtV1lQayraK2FHjT0k+mUIgiHEVF2lbG/eHKsavqaNKr4p0vfnTru1PtOxac5A==" workbookSaltValue="DqbdSSSHPL85BjMSrNNLLA==" workbookSpinCount="100000" lockStructure="1"/>
  <bookViews>
    <workbookView xWindow="-120" yWindow="-120" windowWidth="38640" windowHeight="21240" firstSheet="1" activeTab="1" xr2:uid="{00000000-000D-0000-FFFF-FFFF00000000}"/>
  </bookViews>
  <sheets>
    <sheet name="ENG" sheetId="1" state="hidden" r:id="rId1"/>
    <sheet name="FR" sheetId="4" r:id="rId2"/>
    <sheet name="Calcs" sheetId="2" state="hidden" r:id="rId3"/>
    <sheet name="Prov" sheetId="3" state="hidden" r:id="rId4"/>
  </sheets>
  <definedNames>
    <definedName name="_xlnm.Print_Area" localSheetId="0">ENG!$A$1:$AJ$110</definedName>
    <definedName name="_xlnm.Print_Area" localSheetId="1">FR!$A$1:$AJ$109</definedName>
    <definedName name="Province" localSheetId="1">FR!$A$2:$A$7</definedName>
    <definedName name="Province">ENG!$A$2:$A$7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43" i="4" l="1"/>
  <c r="AF38" i="1"/>
  <c r="B4" i="2"/>
  <c r="B25" i="2"/>
  <c r="B26" i="2"/>
  <c r="B27" i="2"/>
  <c r="B24" i="2"/>
  <c r="B5" i="2"/>
  <c r="B6" i="2"/>
  <c r="B7" i="2"/>
  <c r="A4" i="2"/>
  <c r="A27" i="2"/>
  <c r="A26" i="2"/>
  <c r="A25" i="2"/>
  <c r="A24" i="2"/>
  <c r="A7" i="2"/>
  <c r="A6" i="2"/>
  <c r="A5" i="2"/>
  <c r="D4" i="2"/>
  <c r="AG31" i="1" s="1"/>
  <c r="D26" i="2"/>
  <c r="AG38" i="4" s="1"/>
  <c r="D27" i="2"/>
  <c r="AG39" i="4" s="1"/>
  <c r="A14" i="2"/>
  <c r="A15" i="2"/>
  <c r="A16" i="2"/>
  <c r="A13" i="2"/>
  <c r="A32" i="2"/>
  <c r="B32" i="2" s="1"/>
  <c r="A33" i="2"/>
  <c r="B33" i="2" s="1"/>
  <c r="A34" i="2"/>
  <c r="B34" i="2" s="1"/>
  <c r="A31" i="2"/>
  <c r="B31" i="2"/>
  <c r="D25" i="2" l="1"/>
  <c r="AG37" i="4" s="1"/>
  <c r="D24" i="2"/>
  <c r="AG36" i="4" s="1"/>
  <c r="D5" i="2"/>
  <c r="AG32" i="1" s="1"/>
  <c r="B13" i="2"/>
  <c r="AD31" i="1" s="1"/>
  <c r="D6" i="2"/>
  <c r="AG33" i="1" s="1"/>
  <c r="D7" i="2"/>
  <c r="AG34" i="1" s="1"/>
  <c r="B16" i="2"/>
  <c r="AD34" i="1" s="1"/>
  <c r="B15" i="2"/>
  <c r="AD33" i="1" s="1"/>
  <c r="B14" i="2"/>
  <c r="AD32" i="1" s="1"/>
  <c r="AD36" i="4"/>
  <c r="AD39" i="4"/>
  <c r="AD38" i="4"/>
  <c r="AD37" i="4"/>
  <c r="AF36" i="1" l="1"/>
  <c r="AF41" i="4"/>
  <c r="AF80" i="2"/>
  <c r="AG79" i="3"/>
  <c r="AF45" i="4" l="1"/>
  <c r="AF40" i="1"/>
</calcChain>
</file>

<file path=xl/sharedStrings.xml><?xml version="1.0" encoding="utf-8"?>
<sst xmlns="http://schemas.openxmlformats.org/spreadsheetml/2006/main" count="149" uniqueCount="119">
  <si>
    <r>
      <rPr>
        <sz val="18"/>
        <rFont val="Calibri"/>
        <family val="2"/>
        <scheme val="minor"/>
      </rPr>
      <t>Music License</t>
    </r>
    <r>
      <rPr>
        <sz val="24"/>
        <rFont val="Calibri"/>
        <family val="2"/>
        <scheme val="minor"/>
      </rPr>
      <t xml:space="preserve"> </t>
    </r>
    <r>
      <rPr>
        <sz val="18"/>
        <rFont val="Calibri"/>
        <family val="2"/>
        <scheme val="minor"/>
      </rPr>
      <t>Reporting Form</t>
    </r>
  </si>
  <si>
    <t>BC</t>
  </si>
  <si>
    <t>AB</t>
  </si>
  <si>
    <t>Fitness and Dance Instruction</t>
  </si>
  <si>
    <t>NS</t>
  </si>
  <si>
    <t>SCE 19/RSE 6B Fitness</t>
  </si>
  <si>
    <t>PE</t>
  </si>
  <si>
    <t>Notes to assist you in completing this form:</t>
  </si>
  <si>
    <t>NL</t>
  </si>
  <si>
    <t>• The license permits you to publicly perform (play) musical works in conjunction with physical exercises (including body building) and dance instruction, subject to the legal terms on reverse.
• Fee is calculated based on your report of: (a) estimated average number of participants per week per room in which music is expected to be played for the year covered by the license; and (b) actual average number of participants per week per room in which music was played, as reported in the following year.
• Deadline to submit fee and report to Entandem is January 31 of the year covered by the license, except for first-time licenses.</t>
  </si>
  <si>
    <t>YK</t>
  </si>
  <si>
    <t>(if you are a new licensee, check here)</t>
  </si>
  <si>
    <t>Account Number:</t>
  </si>
  <si>
    <t>Business Name:</t>
  </si>
  <si>
    <t>Legal Name:</t>
  </si>
  <si>
    <t>Contact Name:</t>
  </si>
  <si>
    <t>Title:</t>
  </si>
  <si>
    <t>Street Address (if more than one location please attach list):</t>
  </si>
  <si>
    <t>City:</t>
  </si>
  <si>
    <t>Province:</t>
  </si>
  <si>
    <t>Postal Code:</t>
  </si>
  <si>
    <t xml:space="preserve">Phone: </t>
  </si>
  <si>
    <t>Fax:</t>
  </si>
  <si>
    <t>Email:</t>
  </si>
  <si>
    <t>Mailing Address (if different from above):</t>
  </si>
  <si>
    <t>Please check here if you prefer to receive correspondence by email</t>
  </si>
  <si>
    <t>Are you member of a Dance Association?</t>
  </si>
  <si>
    <t>Association:</t>
  </si>
  <si>
    <t>How to calculate your fees</t>
  </si>
  <si>
    <t>Re:Sound:</t>
  </si>
  <si>
    <t>Part A: How to calculate your royalties for using music during fitness and/or dance classes
• Enter the number of classes during the year, where lessons were accompanied by music, then multiply this number by rate 0.467</t>
  </si>
  <si>
    <t>Part B: How to calculate your license fees for music in open spaces:
• If applicable, these fees are payable in addition to the fees for fitness and dance classes.
• Fees are calculated based on the average number of members in the given year, see table to the right.</t>
  </si>
  <si>
    <t>SOCAN:</t>
  </si>
  <si>
    <r>
      <t xml:space="preserve">• Annual fee for each room in the establishment = $2.50 x (average no. of participants per week), subject to a minimum fee of $74.72, plus taxes. 
</t>
    </r>
    <r>
      <rPr>
        <i/>
        <sz val="10"/>
        <rFont val="Calibri"/>
        <family val="2"/>
        <scheme val="minor"/>
      </rPr>
      <t>• A participant is counted every time they enter the facility. An individual member who attends a class or swipes into the facility 100 times would count as 100 participants.</t>
    </r>
  </si>
  <si>
    <t>Year of License (YYYY)</t>
  </si>
  <si>
    <t>Name of Room</t>
  </si>
  <si>
    <t>Fitness &amp; Dance</t>
  </si>
  <si>
    <t>Music in Open Areas
(Background)</t>
  </si>
  <si>
    <r>
      <rPr>
        <b/>
        <sz val="10"/>
        <rFont val="Calibri"/>
        <family val="2"/>
        <scheme val="minor"/>
      </rPr>
      <t>SOCAN Fee</t>
    </r>
    <r>
      <rPr>
        <sz val="10"/>
        <rFont val="Calibri"/>
        <family val="2"/>
        <scheme val="minor"/>
      </rPr>
      <t xml:space="preserve">
Min. $74.72</t>
    </r>
  </si>
  <si>
    <t>Re:Sound Fee</t>
  </si>
  <si>
    <t>Number of Weeks of Operation per Year</t>
  </si>
  <si>
    <t>Total Number of Participants per Year</t>
  </si>
  <si>
    <t>Number of Classes During Year</t>
  </si>
  <si>
    <t># of Members
(D)</t>
  </si>
  <si>
    <t>Not Tracked</t>
  </si>
  <si>
    <t>License Fee Subtotal</t>
  </si>
  <si>
    <t>Signature of Authorized Officer/Person</t>
  </si>
  <si>
    <t>Date</t>
  </si>
  <si>
    <t>By signing above, you agree that you have read and understood the Terms &amp; Conditions (see attached/reverse). All the information provided is correct and complete and you have authority to bind the licensee.</t>
  </si>
  <si>
    <r>
      <rPr>
        <b/>
        <sz val="10"/>
        <rFont val="Calibri"/>
        <family val="2"/>
        <scheme val="minor"/>
      </rPr>
      <t>Tax</t>
    </r>
    <r>
      <rPr>
        <sz val="10"/>
        <rFont val="Calibri"/>
        <family val="2"/>
        <scheme val="minor"/>
      </rPr>
      <t xml:space="preserve"> (QST #1226601046TQ0001 and GST/HST #720627314 RT0001)</t>
    </r>
  </si>
  <si>
    <t>Total (CAD)</t>
  </si>
  <si>
    <t>After you have read, completed, and signed this form, please send it along with your payment to:</t>
  </si>
  <si>
    <t>Entandem</t>
  </si>
  <si>
    <t>41 Valleybrook Drive</t>
  </si>
  <si>
    <t>Toronto, ON</t>
  </si>
  <si>
    <t>M3B 2S6</t>
  </si>
  <si>
    <r>
      <rPr>
        <b/>
        <u/>
        <sz val="16"/>
        <color rgb="FF000000"/>
        <rFont val="Calibri"/>
        <family val="2"/>
        <scheme val="minor"/>
      </rPr>
      <t xml:space="preserve">Terms and Conditions
</t>
    </r>
    <r>
      <rPr>
        <sz val="11"/>
        <color rgb="FF000000"/>
        <rFont val="Calibri"/>
        <family val="2"/>
        <scheme val="minor"/>
      </rPr>
      <t xml:space="preserve">
</t>
    </r>
    <r>
      <rPr>
        <sz val="12"/>
        <color rgb="FF000000"/>
        <rFont val="Calibri"/>
        <family val="2"/>
        <scheme val="minor"/>
      </rPr>
      <t xml:space="preserve">The legal terms that govern your SOCAN license are set out below as well as in the tariff (including the General Provisions, if any) approved by the Copyright Board. If you have any questions or require copies of the tariffs, please contact us at license@entandemlicensing.com
 or 1-866-944-6223.
</t>
    </r>
  </si>
  <si>
    <r>
      <rPr>
        <sz val="12"/>
        <color rgb="FF000000"/>
        <rFont val="Calibri"/>
        <family val="2"/>
      </rPr>
      <t xml:space="preserve">
1. “You”, “your” and “licensee” refer to the person or company submitting this form for the purpose of obtaining a SOCAN license or filing a report as required by the tariff. “SOCAN” refers to Society of Composers, Authors and Music Publishers of Canada. “Works” means any or all of the musical works in SOCAN’s repertoire.
2. The license allows you to perform the Works in public (and to authorize same) in conjunction with physical exercises (dancercise, aerobics, body building and other similar activities) and dance instruction in the rooms at the establishment or venue listed on this form at any time and as often as desired in the licensed year.
3. The license fee is calculated according to the tariff based on information from your most recent report or audit conducted by SOCAN and is subject to adjustment to reflect any subsequent reports, audits and approved tariffs. Applicable taxes are payable on all license fee amounts.
4. If the tariff for a particular year is not approved by January 1 of that year, the most recent approved tariff applies to that year and onward until a new tariff is approved, at which time license fees for these years will be adjusted to reflect the newly approved tariff.
5. The license renews automatically on January 1 of each year unless terminated by you or SOCAN with minimum 30 days’ advance written notice.
6. You will submit the license fee, applicable taxes and report to Entandem by no later than January 31 of each year covered by the license, subject to the following: (a) the fee is calculated based on the estimated average number of participants per week for each room in which music is expected to be performed during the year, as set out in your report; and (b) you will submit a report of the actual average number of participants per week for each room in which music was performed during the year, and any adjustment of the license fee for the year, by no later than January 31 of the following year. If the actual fee due is less than the amount paid, Entandem will credit you accordingly.
7. You will pay to Entandem any additional amount found due (including applicable taxes) as a result of any adjustment made to any fees within 10 days of being invoiced by Entandem.
8. You will keep records of all information necessary for the calculation of the license fees.
9.</t>
    </r>
    <r>
      <rPr>
        <b/>
        <sz val="12"/>
        <color rgb="FF000000"/>
        <rFont val="Calibri"/>
        <family val="2"/>
      </rPr>
      <t xml:space="preserve"> POUR LICENCIÉ QUÉBECOIS / FOR QUÉBEC LICENSEE :</t>
    </r>
    <r>
      <rPr>
        <sz val="12"/>
        <color rgb="FF000000"/>
        <rFont val="Calibri"/>
        <family val="2"/>
      </rPr>
      <t xml:space="preserve"> Entandem a fourni au licencié la présente licence en français, mais le licencié a demandé à signer la présente licence et les accords connexes dans leur version anglaise. À moins d'instructions contraires par le licencié, ce dernier demande que les futures communications avec Entandem ou la SOCAN se fassent en anglais. Entandem has provided licensee with this license in French but licensee has requested to sign this license, and any related agreements, in their English version. Unless otherwise directed by licensee, licensee requests that future communications with Entandem or SOCAN be in English.
</t>
    </r>
  </si>
  <si>
    <t>Formulaire De Licence De Musique</t>
  </si>
  <si>
    <t>Utilisation de musique enregistrée pour accompagner des activités de conditionnement physique</t>
  </si>
  <si>
    <t>Notes pour vous aider à remplir ce formulaire:</t>
  </si>
  <si>
    <t>SCE 19/RSE 6B</t>
  </si>
  <si>
    <t xml:space="preserve">• Cette licence vous autorise à exécuter publiquement (jouer) des œuvres musicales accompagnant des exercices physiques (incluant la musculation) et des cours de danse, conformément aux dispositions légales au verso. 
• Les frais sont calculés en fonction de votre rapport concernant : (a) une estimation du nombre moyen de participants par semaine dans chacune des pièces où de la musique sera vraisemblablement jouée durant l’année visée par la licence ; et (b) le nombre moyen réel de participants par semaine dans chaque pièce où de la musique a été jouée rapporté l’année suivante. 
• La date limite pour soumettre votre paiement et votre rapport à Entandem est le 31 janvier de l’année visée par la licence, sauf dans le cas d’une première licence. </t>
  </si>
  <si>
    <t>NT</t>
  </si>
  <si>
    <t>(Si vous êtes un nouveau licencié, cochez ici)</t>
  </si>
  <si>
    <t>Numéro de dossier:</t>
  </si>
  <si>
    <t>Nom de l'entreprise:</t>
  </si>
  <si>
    <t>Nom légal de l'organisation ou du propriétaire:</t>
  </si>
  <si>
    <t>Nom de la personne contact:</t>
  </si>
  <si>
    <t>Titre:</t>
  </si>
  <si>
    <t>Adresse (veuillez inclure une liste s'il y en a plus d'une):</t>
  </si>
  <si>
    <t>Ville:</t>
  </si>
  <si>
    <t>Code postal:</t>
  </si>
  <si>
    <t xml:space="preserve">Téléphone: </t>
  </si>
  <si>
    <t xml:space="preserve">Courriel: </t>
  </si>
  <si>
    <t>Adresse postale (si différent de celle ci-dessus):</t>
  </si>
  <si>
    <t xml:space="preserve">Veuillez cocher si vous souhaitez recevoir votre correspondance par courriel </t>
  </si>
  <si>
    <t>Êtes-vous membre d'une association de danse?</t>
  </si>
  <si>
    <t xml:space="preserve">Association: </t>
  </si>
  <si>
    <t>Comment calculer vos redevances</t>
  </si>
  <si>
    <t>Ré:Sonne:</t>
  </si>
  <si>
    <t xml:space="preserve">Partie A: Comment calculer vos redevannces pour l'utilisation de la musique dans les cours de fitness et/ou de danse 
•  Entrer le nombre de cours durant l'année où des cours ont été accompagnées de musique puis multiplier ce nombre par 0.467
</t>
  </si>
  <si>
    <t>Partie B: Comment calculer vos droits de license pour la musique dans les espaces ouverts:
•  Ces frais sont payables en plus des frais pour les cours de fitness et de danse.
•  Les frais sont calculés en fonction du nombre moyen de membres du centre de conditionnement physique au cours de l'année donnée, voir tableau ci-dessus</t>
  </si>
  <si>
    <r>
      <t xml:space="preserve">• Les frais annuels sont, pour chaque pièce de l’établissement = 2,50 $ x (nombre moyen de participants par semaine), avec des frais minimums de 74,72 $, plus taxes. 
</t>
    </r>
    <r>
      <rPr>
        <i/>
        <sz val="10"/>
        <color rgb="FF000000"/>
        <rFont val="Calibri"/>
        <family val="2"/>
        <scheme val="minor"/>
      </rPr>
      <t>• Un participant est compté chaque fois qu'il entre dans les installations. Un membre individuel qui assiste à un cours ou entre dans les installations 100 fois serait compté comme 100 participants.</t>
    </r>
  </si>
  <si>
    <t xml:space="preserve">Année de la Licence (AAAA) </t>
  </si>
  <si>
    <t>Nom de Salle</t>
  </si>
  <si>
    <t>Conditionnement Physique &amp; Danse</t>
  </si>
  <si>
    <t>Espaces Ouverts
(Musique de Fond)</t>
  </si>
  <si>
    <r>
      <rPr>
        <b/>
        <sz val="10"/>
        <rFont val="Calibri"/>
        <family val="2"/>
        <scheme val="minor"/>
      </rPr>
      <t>Droits SOCAN</t>
    </r>
    <r>
      <rPr>
        <sz val="10"/>
        <rFont val="Calibri"/>
        <family val="2"/>
        <scheme val="minor"/>
      </rPr>
      <t xml:space="preserve">
Min. $74.72</t>
    </r>
  </si>
  <si>
    <t>Droits Ré:Sonne</t>
  </si>
  <si>
    <t>Nombre de semaines d’exploitation par année</t>
  </si>
  <si>
    <t>Nombre total de participants par année</t>
  </si>
  <si>
    <t>Nombre de cours durant l'année</t>
  </si>
  <si>
    <t>No. de Membres
(D)</t>
  </si>
  <si>
    <t>Membres non suivis</t>
  </si>
  <si>
    <t>Sous total des redevances</t>
  </si>
  <si>
    <t>Signature du Responsable</t>
  </si>
  <si>
    <t xml:space="preserve">En signant ceci, vous reconnaissez avoir l'autorité nécessaire pour déterminer le montant des redevances et que tous les renseignements ci-dessus sont exacts. </t>
  </si>
  <si>
    <r>
      <rPr>
        <b/>
        <sz val="10"/>
        <rFont val="Calibri"/>
        <family val="2"/>
        <scheme val="minor"/>
      </rPr>
      <t>Taxes</t>
    </r>
    <r>
      <rPr>
        <sz val="10"/>
        <rFont val="Calibri"/>
        <family val="2"/>
        <scheme val="minor"/>
      </rPr>
      <t xml:space="preserve"> (QST #1226601046TQ0001 and GST/HST #720627314 RT0001)</t>
    </r>
  </si>
  <si>
    <t xml:space="preserve">Après avoir lu, rempli et signé le formulaire, retournez-le avec votre paiement à: </t>
  </si>
  <si>
    <r>
      <rPr>
        <b/>
        <u/>
        <sz val="14"/>
        <color rgb="FF000000"/>
        <rFont val="Calibri"/>
        <family val="2"/>
      </rPr>
      <t xml:space="preserve">Conditions générales
</t>
    </r>
    <r>
      <rPr>
        <sz val="14"/>
        <color rgb="FF000000"/>
        <rFont val="Calibri"/>
        <family val="2"/>
      </rPr>
      <t>Les dispositions régissant vos licences RÉ:SONNE et SOCAN, incluant les dispositions générales s'il y a lieu, sont décrites ci-après ainsi que dans les tarifs homologués par la Commission du droit d’auteur. Si vous avez des questions ou souhaitez obtenir un exemplaire du tarif, veuillez communiquer avec nous au license@entandemlicensing.com ou au 1-866-944-6223.</t>
    </r>
  </si>
  <si>
    <t xml:space="preserve">
1. « Vous », « votre » et « licencié » désignent la personne ou l’entreprise qui soumet le présent formulaire dans le but d’obtenir une licence SOCAN ou qui soumet un rapport en vertu du tarif. « SOCAN » désigne la Société canadienne des auteurs, compositeurs et éditeurs de musique. « Oeuvres » désigne toute œuvre ou toutes les œuvres du répertoire de la SOCAN.
2. Cette licence vous autorise à exécuter publiquement les Oeuvres (ainsi qu’à en autoriser l’exécution) dans le cadre d’activités d’exercice physique (danse exercice, aérobie, musculation et autres activités physiques similaires) et de cours de danse dans les pièces prévues à cet effet dans l’établissement ou la salle listée sur le présent formulaire en tout temps et aussi souvent que vous le souhaitez au cours de l’année visée par la licence.
3. Les frais de licence sont calculés en vertu des tarifs applicables en se basant sur les informations contenues dans votre plus récent rapport ou dans l’audit mené par la SOCAN et sont sujets à des ajustements afin de concorder à tout rapport, audit ou tarif homologués subséquents. Les taxes applicables sont payables sur tous les frais de licence.
4. Si le tarif pour une année donnée n’est pas homologué avant le 1er janvier de cette année, c’est le dernier tarif homologué qui s’appliquera jusqu’à ce qu’un nouveau tarif soit homologué, et les frais de licence seront rajustés rétroactivement afin de refléter le tarif nouvellement homologué.
5. La licence se renouvelle automatiquement le 1er janvier de chaque année sauf en cas de résiliation de votre part ou par la SOCAN avec une période minimale de préavis de 30 jours.
6. Vous soumettrez à Entandem le paiement des frais de licence, des taxes applicables et le rapport afférent au plus tard le 31 janvier de chaque année visée par la licence en vertu de ce qui suit : (a) les frais sont calculés en fonction de l’estimation du nombre moyen de participants dans chaque pièce chaque semaine durant laquelle de la musique sera vraisemblablement exécutée durant l’année tel que décrit dans votre rapport ; et (b) vous soumettrez un rapport du nombre moyen réel de participants par semaine dans chacune des pièces où de la musique a été utilisée au cours de l’année, ainsi que tout rajustement aux frais de licence pour l’année, au plus tard le 31 janvier de l’année suivante. Si les frais réels sont moindres que le montant payé, Entandem créditera votre compte en conséquence.
7. Vous devrez payer à Entandem tout montant additionnel déclaré dû (incluant les taxes applicables) résultant de tout rajustement de frais, et ce, dans les 10 jours après la réception d’une facture d’Entandem.
8. Assurez-vous de conserver toutes les informations nécessaires pour le calcul des frais de licence.
</t>
  </si>
  <si>
    <t>ENG</t>
  </si>
  <si>
    <t>RS Calc</t>
  </si>
  <si>
    <t>Classes</t>
  </si>
  <si>
    <t>Open Space</t>
  </si>
  <si>
    <t>Fee</t>
  </si>
  <si>
    <t>SC Calc</t>
  </si>
  <si>
    <t>W Min fee</t>
  </si>
  <si>
    <t>Agreement affiliate check</t>
  </si>
  <si>
    <t>FR</t>
  </si>
  <si>
    <t>RS CALC</t>
  </si>
  <si>
    <t>SK</t>
  </si>
  <si>
    <t>MB</t>
  </si>
  <si>
    <t>ON</t>
  </si>
  <si>
    <t>QC</t>
  </si>
  <si>
    <t>NB</t>
  </si>
  <si>
    <t>YT</t>
  </si>
  <si>
    <t>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</si>
</sst>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42" x14ac:knownFonts="1">
    <font>
      <sz val="11"/>
      <color theme="1"/>
      <name val="Calibri"/>
      <family val="2"/>
      <scheme val="minor"/>
    </font>
    <font>
      <sz val="11"/>
      <name val="Calibri"/>
      <family val="2"/>
      <scheme val="minor"/>
    </font>
    <font>
      <b/>
      <sz val="11"/>
      <name val="Calibri"/>
      <family val="2"/>
      <scheme val="minor"/>
    </font>
    <font>
      <b/>
      <sz val="10"/>
      <name val="Calibri"/>
      <family val="2"/>
      <scheme val="minor"/>
    </font>
    <font>
      <sz val="10"/>
      <name val="Calibri"/>
      <family val="2"/>
      <scheme val="minor"/>
    </font>
    <font>
      <i/>
      <sz val="10"/>
      <name val="Calibri"/>
      <family val="2"/>
      <scheme val="minor"/>
    </font>
    <font>
      <b/>
      <sz val="9"/>
      <name val="Calibri"/>
      <family val="2"/>
      <scheme val="minor"/>
    </font>
    <font>
      <sz val="8"/>
      <name val="Calibri"/>
      <family val="2"/>
      <scheme val="minor"/>
    </font>
    <font>
      <sz val="18"/>
      <name val="Calibri"/>
      <family val="2"/>
      <scheme val="minor"/>
    </font>
    <font>
      <sz val="24"/>
      <name val="Calibri"/>
      <family val="2"/>
      <scheme val="minor"/>
    </font>
    <font>
      <sz val="11"/>
      <color theme="1"/>
      <name val="Calibri"/>
      <family val="2"/>
      <scheme val="minor"/>
    </font>
    <font>
      <sz val="10"/>
      <color theme="0"/>
      <name val="Calibri"/>
      <family val="2"/>
      <scheme val="minor"/>
    </font>
    <font>
      <sz val="10"/>
      <color theme="1"/>
      <name val="Calibri"/>
      <family val="2"/>
      <scheme val="minor"/>
    </font>
    <font>
      <sz val="9"/>
      <name val="Calibri"/>
      <family val="2"/>
      <scheme val="minor"/>
    </font>
    <font>
      <u/>
      <sz val="11"/>
      <color theme="10"/>
      <name val="Calibri"/>
      <family val="2"/>
    </font>
    <font>
      <b/>
      <sz val="10"/>
      <color theme="1"/>
      <name val="Calibri"/>
      <family val="2"/>
      <scheme val="minor"/>
    </font>
    <font>
      <b/>
      <sz val="12"/>
      <name val="Calibri"/>
      <family val="2"/>
      <scheme val="minor"/>
    </font>
    <font>
      <sz val="11"/>
      <color theme="0"/>
      <name val="Calibri"/>
      <family val="2"/>
      <scheme val="minor"/>
    </font>
    <font>
      <sz val="11"/>
      <color theme="9" tint="-0.249977111117893"/>
      <name val="Calibri"/>
      <family val="2"/>
      <scheme val="minor"/>
    </font>
    <font>
      <b/>
      <i/>
      <sz val="10"/>
      <color theme="1"/>
      <name val="Calibri"/>
      <family val="2"/>
      <scheme val="minor"/>
    </font>
    <font>
      <b/>
      <i/>
      <sz val="11"/>
      <name val="Calibri"/>
      <family val="2"/>
      <scheme val="minor"/>
    </font>
    <font>
      <b/>
      <i/>
      <sz val="11"/>
      <color theme="9" tint="-0.249977111117893"/>
      <name val="Calibri"/>
      <family val="2"/>
      <scheme val="minor"/>
    </font>
    <font>
      <sz val="20"/>
      <name val="Calibri"/>
      <family val="2"/>
      <scheme val="minor"/>
    </font>
    <font>
      <b/>
      <sz val="11"/>
      <color theme="1"/>
      <name val="Calibri"/>
      <family val="2"/>
      <scheme val="minor"/>
    </font>
    <font>
      <sz val="8"/>
      <color theme="1"/>
      <name val="Calibri"/>
      <family val="2"/>
      <scheme val="minor"/>
    </font>
    <font>
      <u/>
      <sz val="11"/>
      <color theme="10"/>
      <name val="Calibri"/>
      <family val="2"/>
      <scheme val="minor"/>
    </font>
    <font>
      <sz val="12"/>
      <name val="Calibri"/>
      <family val="2"/>
      <scheme val="minor"/>
    </font>
    <font>
      <b/>
      <sz val="16"/>
      <color theme="1"/>
      <name val="Calibri"/>
      <family val="2"/>
      <scheme val="minor"/>
    </font>
    <font>
      <b/>
      <sz val="18"/>
      <color theme="1"/>
      <name val="Calibri"/>
      <family val="2"/>
      <scheme val="minor"/>
    </font>
    <font>
      <b/>
      <sz val="11"/>
      <color rgb="FF444444"/>
      <name val="Calibri"/>
      <family val="2"/>
      <scheme val="minor"/>
    </font>
    <font>
      <b/>
      <sz val="10"/>
      <color rgb="FF000000"/>
      <name val="Calibri"/>
      <family val="2"/>
      <scheme val="minor"/>
    </font>
    <font>
      <sz val="10"/>
      <color rgb="FF000000"/>
      <name val="Calibri"/>
      <family val="2"/>
      <scheme val="minor"/>
    </font>
    <font>
      <sz val="14"/>
      <name val="Calibri"/>
      <family val="2"/>
      <scheme val="minor"/>
    </font>
    <font>
      <u/>
      <sz val="10"/>
      <color rgb="FF000000"/>
      <name val="Calibri"/>
      <family val="2"/>
      <scheme val="minor"/>
    </font>
    <font>
      <i/>
      <sz val="10"/>
      <color rgb="FF000000"/>
      <name val="Calibri"/>
      <family val="2"/>
      <scheme val="minor"/>
    </font>
    <font>
      <b/>
      <u/>
      <sz val="14"/>
      <color rgb="FF000000"/>
      <name val="Calibri"/>
      <family val="2"/>
    </font>
    <font>
      <sz val="14"/>
      <color rgb="FF000000"/>
      <name val="Calibri"/>
      <family val="2"/>
    </font>
    <font>
      <sz val="12"/>
      <color rgb="FF000000"/>
      <name val="Calibri"/>
      <family val="2"/>
    </font>
    <font>
      <b/>
      <sz val="12"/>
      <color rgb="FF000000"/>
      <name val="Calibri"/>
      <family val="2"/>
    </font>
    <font>
      <b/>
      <u/>
      <sz val="16"/>
      <color rgb="FF000000"/>
      <name val="Calibri"/>
      <family val="2"/>
      <scheme val="minor"/>
    </font>
    <font>
      <sz val="11"/>
      <color rgb="FF000000"/>
      <name val="Calibri"/>
      <family val="2"/>
      <scheme val="minor"/>
    </font>
    <font>
      <sz val="12"/>
      <color rgb="FF00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rgb="FFF3AEA7"/>
        <bgColor indexed="64"/>
      </patternFill>
    </fill>
    <fill>
      <patternFill patternType="solid">
        <fgColor theme="0"/>
        <bgColor indexed="64"/>
      </patternFill>
    </fill>
  </fills>
  <borders count="71">
    <border>
      <left/>
      <right/>
      <top/>
      <bottom/>
      <diagonal/>
    </border>
    <border>
      <left/>
      <right/>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indexed="64"/>
      </right>
      <top style="medium">
        <color rgb="FF000000"/>
      </top>
      <bottom style="medium">
        <color indexed="64"/>
      </bottom>
      <diagonal/>
    </border>
    <border>
      <left style="thin">
        <color indexed="64"/>
      </left>
      <right style="thin">
        <color indexed="64"/>
      </right>
      <top style="medium">
        <color rgb="FF000000"/>
      </top>
      <bottom style="medium">
        <color indexed="64"/>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style="thin">
        <color indexed="64"/>
      </left>
      <right/>
      <top style="medium">
        <color indexed="64"/>
      </top>
      <bottom style="medium">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theme="0" tint="-0.499984740745262"/>
      </top>
      <bottom style="thin">
        <color indexed="64"/>
      </bottom>
      <diagonal/>
    </border>
    <border>
      <left/>
      <right/>
      <top style="thin">
        <color indexed="64"/>
      </top>
      <bottom style="thin">
        <color indexed="64"/>
      </bottom>
      <diagonal/>
    </border>
    <border>
      <left/>
      <right/>
      <top style="thin">
        <color indexed="64"/>
      </top>
      <bottom style="thin">
        <color theme="0" tint="-0.499984740745262"/>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thin">
        <color indexed="64"/>
      </right>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top style="medium">
        <color rgb="FF000000"/>
      </top>
      <bottom style="medium">
        <color indexed="64"/>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164" fontId="10" fillId="0" borderId="0" applyFont="0" applyFill="0" applyBorder="0" applyAlignment="0" applyProtection="0"/>
    <xf numFmtId="0" fontId="14" fillId="0" borderId="0" applyNumberFormat="0" applyFill="0" applyBorder="0" applyAlignment="0" applyProtection="0">
      <alignment vertical="top"/>
      <protection locked="0"/>
    </xf>
    <xf numFmtId="0" fontId="26" fillId="0" borderId="59" applyFont="0" applyBorder="0" applyProtection="0">
      <alignment horizontal="center" vertical="center" wrapText="1"/>
      <protection locked="0"/>
    </xf>
  </cellStyleXfs>
  <cellXfs count="225">
    <xf numFmtId="0" fontId="0" fillId="0" borderId="0" xfId="0"/>
    <xf numFmtId="0" fontId="3" fillId="0" borderId="0" xfId="0" applyFont="1"/>
    <xf numFmtId="0" fontId="4" fillId="0" borderId="0" xfId="0" applyFont="1"/>
    <xf numFmtId="0" fontId="5" fillId="0" borderId="0" xfId="0" applyFont="1" applyAlignment="1">
      <alignment vertical="top"/>
    </xf>
    <xf numFmtId="0" fontId="5" fillId="0" borderId="0" xfId="0" applyFont="1"/>
    <xf numFmtId="0" fontId="1" fillId="0" borderId="0" xfId="0" applyFont="1" applyAlignment="1">
      <alignment vertical="center"/>
    </xf>
    <xf numFmtId="0" fontId="1" fillId="0" borderId="0" xfId="0" applyFont="1"/>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right"/>
    </xf>
    <xf numFmtId="0" fontId="9" fillId="0" borderId="0" xfId="0" applyFont="1" applyAlignment="1">
      <alignment vertical="top"/>
    </xf>
    <xf numFmtId="0" fontId="8" fillId="0" borderId="0" xfId="0" applyFont="1" applyAlignment="1">
      <alignment vertical="center"/>
    </xf>
    <xf numFmtId="164" fontId="2" fillId="0" borderId="0" xfId="0" applyNumberFormat="1" applyFont="1" applyAlignment="1">
      <alignment vertical="center"/>
    </xf>
    <xf numFmtId="164" fontId="4" fillId="0" borderId="0" xfId="1" applyFont="1" applyFill="1" applyBorder="1" applyAlignment="1" applyProtection="1">
      <alignment vertical="center"/>
    </xf>
    <xf numFmtId="0" fontId="11" fillId="0" borderId="0" xfId="0" applyFont="1"/>
    <xf numFmtId="164" fontId="4" fillId="0" borderId="0" xfId="0" applyNumberFormat="1" applyFont="1" applyAlignment="1">
      <alignment horizontal="center" vertical="center"/>
    </xf>
    <xf numFmtId="164" fontId="3" fillId="0" borderId="0" xfId="0" applyNumberFormat="1"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horizontal="center" vertical="center" wrapText="1"/>
    </xf>
    <xf numFmtId="0" fontId="2" fillId="0" borderId="0" xfId="0" applyFont="1"/>
    <xf numFmtId="0" fontId="7" fillId="0" borderId="0" xfId="0" applyFont="1" applyAlignment="1">
      <alignment vertical="top"/>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wrapText="1"/>
    </xf>
    <xf numFmtId="0" fontId="4" fillId="0" borderId="0" xfId="0" applyFont="1" applyAlignment="1">
      <alignment vertical="top"/>
    </xf>
    <xf numFmtId="0" fontId="6" fillId="0" borderId="0" xfId="0" applyFont="1"/>
    <xf numFmtId="0" fontId="4" fillId="0" borderId="2" xfId="0" applyFont="1" applyBorder="1" applyAlignment="1">
      <alignment horizontal="center"/>
    </xf>
    <xf numFmtId="0" fontId="9" fillId="0" borderId="0" xfId="0" applyFont="1" applyAlignment="1">
      <alignment horizontal="right" vertical="top"/>
    </xf>
    <xf numFmtId="0" fontId="8" fillId="0" borderId="0" xfId="0" applyFont="1" applyAlignment="1">
      <alignment horizontal="right" vertical="center"/>
    </xf>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164" fontId="4" fillId="0" borderId="0" xfId="0" applyNumberFormat="1" applyFont="1" applyAlignment="1">
      <alignment vertical="center"/>
    </xf>
    <xf numFmtId="0" fontId="12"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wrapText="1"/>
    </xf>
    <xf numFmtId="0" fontId="23" fillId="0" borderId="0" xfId="0" applyFont="1"/>
    <xf numFmtId="0" fontId="1" fillId="0" borderId="0" xfId="0" applyFont="1" applyAlignment="1">
      <alignment vertical="top"/>
    </xf>
    <xf numFmtId="0" fontId="12" fillId="0" borderId="0" xfId="0" applyFont="1" applyAlignment="1">
      <alignment horizontal="left" vertical="center" wrapText="1"/>
    </xf>
    <xf numFmtId="0" fontId="15" fillId="0" borderId="0" xfId="0" applyFont="1" applyAlignment="1">
      <alignment horizontal="left" vertical="center"/>
    </xf>
    <xf numFmtId="0" fontId="16" fillId="0" borderId="2" xfId="0" applyFont="1" applyBorder="1" applyProtection="1">
      <protection locked="0"/>
    </xf>
    <xf numFmtId="0" fontId="16" fillId="0" borderId="0" xfId="0" applyFont="1" applyAlignment="1" applyProtection="1">
      <alignment horizontal="left"/>
      <protection locked="0"/>
    </xf>
    <xf numFmtId="0" fontId="4" fillId="0" borderId="9" xfId="0" applyFont="1" applyBorder="1" applyAlignment="1">
      <alignment vertical="top"/>
    </xf>
    <xf numFmtId="164" fontId="4" fillId="0" borderId="0" xfId="1" applyFont="1" applyBorder="1" applyAlignment="1"/>
    <xf numFmtId="0" fontId="13" fillId="0" borderId="0" xfId="0" applyFont="1"/>
    <xf numFmtId="2" fontId="0" fillId="0" borderId="0" xfId="0" applyNumberFormat="1"/>
    <xf numFmtId="2" fontId="23" fillId="0" borderId="0" xfId="0" applyNumberFormat="1" applyFont="1"/>
    <xf numFmtId="0" fontId="27" fillId="0" borderId="0" xfId="0" applyFont="1"/>
    <xf numFmtId="0" fontId="28" fillId="0" borderId="0" xfId="0" applyFont="1"/>
    <xf numFmtId="0" fontId="29" fillId="0" borderId="0" xfId="0" applyFont="1"/>
    <xf numFmtId="0" fontId="30" fillId="0" borderId="0" xfId="0" applyFont="1"/>
    <xf numFmtId="49" fontId="16" fillId="0" borderId="0" xfId="0" applyNumberFormat="1" applyFont="1" applyProtection="1">
      <protection locked="0"/>
    </xf>
    <xf numFmtId="0" fontId="16" fillId="0" borderId="0" xfId="0" applyFont="1" applyProtection="1">
      <protection locked="0"/>
    </xf>
    <xf numFmtId="0" fontId="31" fillId="0" borderId="0" xfId="0" applyFont="1"/>
    <xf numFmtId="0" fontId="26" fillId="0" borderId="0" xfId="0" applyFont="1" applyAlignment="1">
      <alignment vertical="top" wrapText="1"/>
    </xf>
    <xf numFmtId="0" fontId="7" fillId="0" borderId="9" xfId="0" applyFont="1" applyBorder="1" applyAlignment="1">
      <alignment vertical="top"/>
    </xf>
    <xf numFmtId="0" fontId="4" fillId="0" borderId="0" xfId="0" applyFont="1" applyAlignment="1">
      <alignment horizontal="left" vertical="top" shrinkToFit="1"/>
    </xf>
    <xf numFmtId="0" fontId="33" fillId="0" borderId="0" xfId="0" applyFont="1"/>
    <xf numFmtId="0" fontId="31" fillId="0" borderId="0" xfId="0" applyFont="1" applyAlignment="1">
      <alignment vertical="center" wrapText="1"/>
    </xf>
    <xf numFmtId="0" fontId="31" fillId="0" borderId="0" xfId="0" applyFont="1" applyAlignment="1">
      <alignment vertical="top" wrapText="1"/>
    </xf>
    <xf numFmtId="0" fontId="4" fillId="0" borderId="0" xfId="0" applyFont="1" applyAlignment="1">
      <alignment vertical="top" shrinkToFit="1"/>
    </xf>
    <xf numFmtId="0" fontId="32" fillId="0" borderId="0" xfId="0" applyFont="1" applyAlignment="1">
      <alignment vertical="center" shrinkToFit="1"/>
    </xf>
    <xf numFmtId="164" fontId="4" fillId="0" borderId="0" xfId="1" applyFont="1" applyFill="1" applyBorder="1" applyAlignment="1" applyProtection="1"/>
    <xf numFmtId="164" fontId="4" fillId="0" borderId="0" xfId="0" applyNumberFormat="1" applyFont="1"/>
    <xf numFmtId="0" fontId="4" fillId="0" borderId="0" xfId="0" applyFont="1" applyAlignment="1">
      <alignment horizontal="left" vertical="top" wrapText="1"/>
    </xf>
    <xf numFmtId="0" fontId="31" fillId="0" borderId="0" xfId="0" applyFont="1" applyAlignment="1">
      <alignment horizontal="left" vertical="top" wrapText="1"/>
    </xf>
    <xf numFmtId="0" fontId="13" fillId="3" borderId="19"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26" fillId="0" borderId="59" xfId="3" applyFont="1" applyBorder="1" applyProtection="1">
      <alignment horizontal="center" vertical="center" wrapText="1"/>
      <protection locked="0"/>
    </xf>
    <xf numFmtId="0" fontId="26" fillId="0" borderId="32" xfId="3" applyFont="1" applyBorder="1" applyProtection="1">
      <alignment horizontal="center" vertical="center" wrapText="1"/>
      <protection locked="0"/>
    </xf>
    <xf numFmtId="0" fontId="26" fillId="0" borderId="5" xfId="3" applyFont="1" applyBorder="1" applyProtection="1">
      <alignment horizontal="center" vertical="center" wrapText="1"/>
      <protection locked="0"/>
    </xf>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3" borderId="56"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4" fillId="3" borderId="5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6" fillId="0" borderId="30" xfId="3" applyFont="1" applyBorder="1" applyProtection="1">
      <alignment horizontal="center" vertical="center" wrapText="1"/>
      <protection locked="0"/>
    </xf>
    <xf numFmtId="0" fontId="26" fillId="0" borderId="4" xfId="3" applyFont="1" applyBorder="1" applyProtection="1">
      <alignment horizontal="center" vertical="center" wrapText="1"/>
      <protection locked="0"/>
    </xf>
    <xf numFmtId="0" fontId="26" fillId="0" borderId="6" xfId="3" applyFont="1" applyBorder="1" applyProtection="1">
      <alignment horizontal="center" vertical="center" wrapText="1"/>
      <protection locked="0"/>
    </xf>
    <xf numFmtId="0" fontId="26" fillId="0" borderId="7" xfId="3" applyFont="1" applyBorder="1" applyProtection="1">
      <alignment horizontal="center" vertical="center" wrapText="1"/>
      <protection locked="0"/>
    </xf>
    <xf numFmtId="0" fontId="40" fillId="0" borderId="0" xfId="0" applyFont="1" applyAlignment="1">
      <alignment horizontal="center" vertical="top" wrapText="1"/>
    </xf>
    <xf numFmtId="0" fontId="1" fillId="0" borderId="0" xfId="0" applyFont="1" applyAlignment="1">
      <alignment horizontal="center" vertical="top" wrapText="1"/>
    </xf>
    <xf numFmtId="0" fontId="26" fillId="2" borderId="1" xfId="0" applyFont="1" applyFill="1" applyBorder="1" applyAlignment="1" applyProtection="1">
      <alignment horizontal="center"/>
      <protection locked="0"/>
    </xf>
    <xf numFmtId="0" fontId="24" fillId="0" borderId="0" xfId="0" applyFont="1" applyAlignment="1">
      <alignment horizontal="left" vertical="top"/>
    </xf>
    <xf numFmtId="0" fontId="4" fillId="2" borderId="1" xfId="0" applyFont="1" applyFill="1" applyBorder="1" applyAlignment="1" applyProtection="1">
      <alignment horizontal="center"/>
      <protection locked="0"/>
    </xf>
    <xf numFmtId="0" fontId="12" fillId="0" borderId="0" xfId="0" applyFont="1" applyAlignment="1">
      <alignment horizontal="left" vertical="center" wrapText="1"/>
    </xf>
    <xf numFmtId="164" fontId="4" fillId="0" borderId="14" xfId="1" applyFont="1" applyBorder="1" applyAlignment="1">
      <alignment horizontal="center"/>
    </xf>
    <xf numFmtId="164" fontId="4" fillId="0" borderId="15" xfId="1" applyFont="1" applyBorder="1" applyAlignment="1">
      <alignment horizontal="center"/>
    </xf>
    <xf numFmtId="164" fontId="4" fillId="0" borderId="16" xfId="1" applyFont="1" applyBorder="1" applyAlignment="1">
      <alignment horizontal="center"/>
    </xf>
    <xf numFmtId="164" fontId="4" fillId="0" borderId="14" xfId="1" applyFont="1" applyBorder="1" applyAlignment="1">
      <alignment horizontal="center" vertical="center"/>
    </xf>
    <xf numFmtId="164" fontId="4" fillId="0" borderId="15" xfId="1" applyFont="1" applyBorder="1" applyAlignment="1">
      <alignment horizontal="center" vertical="center"/>
    </xf>
    <xf numFmtId="164" fontId="4" fillId="0" borderId="16" xfId="1" applyFont="1" applyBorder="1" applyAlignment="1">
      <alignment horizontal="center" vertical="center"/>
    </xf>
    <xf numFmtId="0" fontId="15" fillId="4" borderId="11"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11"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9" fillId="0" borderId="0" xfId="0" applyFont="1" applyAlignment="1">
      <alignment horizontal="right" vertical="top"/>
    </xf>
    <xf numFmtId="0" fontId="22" fillId="0" borderId="0" xfId="0" applyFont="1" applyAlignment="1">
      <alignment horizontal="right" vertical="center"/>
    </xf>
    <xf numFmtId="0" fontId="16" fillId="0" borderId="2" xfId="0" applyFont="1" applyBorder="1" applyAlignment="1" applyProtection="1">
      <alignment horizontal="left"/>
      <protection locked="0"/>
    </xf>
    <xf numFmtId="0" fontId="16" fillId="0" borderId="2" xfId="0" applyFont="1" applyBorder="1" applyProtection="1">
      <protection locked="0"/>
    </xf>
    <xf numFmtId="0" fontId="25" fillId="0" borderId="2" xfId="2" applyFont="1" applyBorder="1" applyAlignment="1" applyProtection="1">
      <alignment horizontal="left"/>
      <protection locked="0"/>
    </xf>
    <xf numFmtId="0" fontId="16" fillId="0" borderId="3" xfId="0" applyFont="1" applyBorder="1" applyAlignment="1" applyProtection="1">
      <alignment horizontal="left"/>
      <protection locked="0"/>
    </xf>
    <xf numFmtId="49" fontId="16" fillId="0" borderId="2" xfId="0" applyNumberFormat="1" applyFont="1" applyBorder="1" applyAlignment="1" applyProtection="1">
      <alignment horizontal="left"/>
      <protection locked="0"/>
    </xf>
    <xf numFmtId="0" fontId="16" fillId="0" borderId="2" xfId="0" applyFont="1" applyBorder="1" applyAlignment="1" applyProtection="1">
      <alignment horizontal="center"/>
      <protection locked="0"/>
    </xf>
    <xf numFmtId="0" fontId="26" fillId="0" borderId="0" xfId="0" applyFont="1" applyAlignment="1">
      <alignment horizontal="right"/>
    </xf>
    <xf numFmtId="164" fontId="26" fillId="3" borderId="28" xfId="1" applyFont="1" applyFill="1" applyBorder="1" applyAlignment="1">
      <alignment horizontal="center" vertical="center" wrapText="1"/>
    </xf>
    <xf numFmtId="164" fontId="26" fillId="3" borderId="18" xfId="1" applyFont="1" applyFill="1" applyBorder="1" applyAlignment="1">
      <alignment horizontal="center" vertical="center" wrapText="1"/>
    </xf>
    <xf numFmtId="0" fontId="13" fillId="0" borderId="19" xfId="3" applyFont="1" applyBorder="1" applyProtection="1">
      <alignment horizontal="center" vertical="center" wrapText="1"/>
    </xf>
    <xf numFmtId="0" fontId="13" fillId="0" borderId="13" xfId="3" applyFont="1" applyBorder="1" applyProtection="1">
      <alignment horizontal="center" vertical="center" wrapText="1"/>
    </xf>
    <xf numFmtId="0" fontId="13" fillId="0" borderId="12" xfId="3" applyFont="1" applyBorder="1" applyProtection="1">
      <alignment horizontal="center" vertical="center" wrapText="1"/>
    </xf>
    <xf numFmtId="0" fontId="13" fillId="0" borderId="11" xfId="3" applyFont="1" applyBorder="1" applyProtection="1">
      <alignment horizontal="center" vertical="center" wrapText="1"/>
      <protection locked="0"/>
    </xf>
    <xf numFmtId="0" fontId="13" fillId="0" borderId="13" xfId="3" applyFont="1" applyBorder="1" applyProtection="1">
      <alignment horizontal="center" vertical="center" wrapText="1"/>
      <protection locked="0"/>
    </xf>
    <xf numFmtId="164" fontId="26" fillId="3" borderId="17" xfId="1" applyFont="1" applyFill="1" applyBorder="1" applyAlignment="1">
      <alignment horizontal="center" vertical="center" wrapText="1"/>
    </xf>
    <xf numFmtId="164" fontId="26" fillId="3" borderId="29" xfId="1" applyFont="1" applyFill="1" applyBorder="1" applyAlignment="1">
      <alignment horizontal="center" vertical="center" wrapText="1"/>
    </xf>
    <xf numFmtId="0" fontId="26" fillId="0" borderId="4" xfId="3" quotePrefix="1" applyFont="1" applyBorder="1" applyProtection="1">
      <alignment horizontal="center" vertical="center" wrapText="1"/>
      <protection locked="0"/>
    </xf>
    <xf numFmtId="0" fontId="4" fillId="0" borderId="1" xfId="0" applyFont="1" applyBorder="1" applyAlignment="1" applyProtection="1">
      <alignment horizontal="center"/>
      <protection locked="0"/>
    </xf>
    <xf numFmtId="0" fontId="37" fillId="0" borderId="0" xfId="0" applyFont="1" applyAlignment="1">
      <alignment horizontal="left" vertical="top" wrapText="1"/>
    </xf>
    <xf numFmtId="0" fontId="26" fillId="0" borderId="0" xfId="0" applyFont="1" applyAlignment="1">
      <alignment horizontal="left" vertical="top" wrapText="1"/>
    </xf>
    <xf numFmtId="0" fontId="3" fillId="3" borderId="11"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4" fillId="3" borderId="11" xfId="0" applyFont="1" applyFill="1" applyBorder="1" applyAlignment="1">
      <alignment horizontal="center" vertical="center" wrapText="1"/>
    </xf>
    <xf numFmtId="3" fontId="26" fillId="0" borderId="5" xfId="3" applyNumberFormat="1" applyFont="1" applyBorder="1" applyProtection="1">
      <alignment horizontal="center" vertical="center" wrapText="1"/>
      <protection locked="0"/>
    </xf>
    <xf numFmtId="0" fontId="8" fillId="0" borderId="0" xfId="0" applyFont="1" applyAlignment="1">
      <alignment horizontal="right"/>
    </xf>
    <xf numFmtId="0" fontId="9" fillId="0" borderId="0" xfId="0" applyFont="1" applyAlignment="1">
      <alignment horizontal="right"/>
    </xf>
    <xf numFmtId="49" fontId="16" fillId="0" borderId="1" xfId="0" applyNumberFormat="1" applyFont="1" applyBorder="1" applyAlignment="1" applyProtection="1">
      <alignment horizontal="center"/>
      <protection locked="0"/>
    </xf>
    <xf numFmtId="0" fontId="4" fillId="3" borderId="60"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3" borderId="63" xfId="0" applyFont="1" applyFill="1" applyBorder="1" applyAlignment="1">
      <alignment horizontal="center" vertical="center" wrapText="1"/>
    </xf>
    <xf numFmtId="0" fontId="4" fillId="3" borderId="64" xfId="0" applyFont="1" applyFill="1" applyBorder="1" applyAlignment="1">
      <alignment horizontal="center" vertical="center" wrapText="1"/>
    </xf>
    <xf numFmtId="0" fontId="4" fillId="3" borderId="65"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4" fillId="3" borderId="67"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68"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26" fillId="0" borderId="4" xfId="0" applyFont="1" applyBorder="1" applyAlignment="1" applyProtection="1">
      <alignment horizontal="center" vertical="center" wrapText="1"/>
      <protection locked="0"/>
    </xf>
    <xf numFmtId="164" fontId="26" fillId="3" borderId="69" xfId="1" applyFont="1" applyFill="1" applyBorder="1" applyAlignment="1">
      <alignment horizontal="center" vertical="center" wrapText="1"/>
    </xf>
    <xf numFmtId="164" fontId="26" fillId="3" borderId="32" xfId="1" applyFont="1" applyFill="1" applyBorder="1" applyAlignment="1">
      <alignment horizontal="center" vertical="center" wrapText="1"/>
    </xf>
    <xf numFmtId="164" fontId="26" fillId="3" borderId="70" xfId="1" applyFont="1" applyFill="1" applyBorder="1" applyAlignment="1">
      <alignment horizontal="center" vertical="center" wrapText="1"/>
    </xf>
    <xf numFmtId="0" fontId="26" fillId="0" borderId="5" xfId="0" applyFont="1" applyBorder="1" applyAlignment="1" applyProtection="1">
      <alignment horizontal="center" vertical="center" wrapText="1"/>
      <protection locked="0"/>
    </xf>
    <xf numFmtId="164" fontId="26" fillId="3" borderId="46" xfId="1" applyFont="1" applyFill="1" applyBorder="1" applyAlignment="1">
      <alignment horizontal="center" vertical="center" wrapText="1"/>
    </xf>
    <xf numFmtId="164" fontId="26" fillId="3" borderId="4" xfId="1" applyFont="1" applyFill="1" applyBorder="1" applyAlignment="1">
      <alignment horizontal="center" vertical="center" wrapText="1"/>
    </xf>
    <xf numFmtId="164" fontId="26" fillId="3" borderId="31" xfId="1" applyFont="1" applyFill="1" applyBorder="1" applyAlignment="1">
      <alignment horizontal="center" vertical="center" wrapText="1"/>
    </xf>
    <xf numFmtId="164" fontId="26" fillId="3" borderId="33" xfId="1" applyFont="1" applyFill="1" applyBorder="1" applyAlignment="1">
      <alignment horizontal="center" vertical="center" wrapText="1"/>
    </xf>
    <xf numFmtId="164" fontId="26" fillId="3" borderId="49" xfId="1" applyFont="1" applyFill="1" applyBorder="1" applyAlignment="1">
      <alignment horizontal="center" vertical="center" wrapText="1"/>
    </xf>
    <xf numFmtId="0" fontId="13" fillId="0" borderId="4" xfId="0" applyFont="1" applyBorder="1" applyAlignment="1" applyProtection="1">
      <alignment horizontal="center" vertical="center" wrapText="1"/>
      <protection locked="0"/>
    </xf>
    <xf numFmtId="0" fontId="13" fillId="0" borderId="4" xfId="0" applyFont="1" applyBorder="1" applyAlignment="1">
      <alignment horizontal="center" vertical="center" wrapText="1"/>
    </xf>
    <xf numFmtId="0" fontId="13" fillId="0" borderId="44" xfId="0" applyFont="1" applyBorder="1" applyAlignment="1">
      <alignment horizontal="center" vertical="center" wrapText="1"/>
    </xf>
    <xf numFmtId="164" fontId="26" fillId="3" borderId="47" xfId="1" applyFont="1" applyFill="1" applyBorder="1" applyAlignment="1">
      <alignment horizontal="center" vertical="center" wrapText="1"/>
    </xf>
    <xf numFmtId="164" fontId="26" fillId="3" borderId="7" xfId="1" applyFont="1" applyFill="1" applyBorder="1" applyAlignment="1">
      <alignment horizontal="center" vertical="center" wrapText="1"/>
    </xf>
    <xf numFmtId="164" fontId="26" fillId="3" borderId="8" xfId="1" applyFont="1" applyFill="1" applyBorder="1" applyAlignment="1">
      <alignment horizontal="center" vertical="center" wrapText="1"/>
    </xf>
    <xf numFmtId="0" fontId="26" fillId="0" borderId="7"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7" xfId="0" applyFont="1" applyBorder="1" applyAlignment="1">
      <alignment horizontal="center" vertical="center" wrapText="1"/>
    </xf>
    <xf numFmtId="0" fontId="13" fillId="0" borderId="45" xfId="0" applyFont="1" applyBorder="1" applyAlignment="1">
      <alignment horizontal="center" vertical="center" wrapText="1"/>
    </xf>
    <xf numFmtId="0" fontId="26" fillId="0" borderId="6" xfId="0" applyFont="1" applyBorder="1" applyAlignment="1" applyProtection="1">
      <alignment horizontal="center" vertical="center" wrapText="1"/>
      <protection locked="0"/>
    </xf>
    <xf numFmtId="0" fontId="26" fillId="0" borderId="30" xfId="0" applyFont="1" applyBorder="1" applyAlignment="1" applyProtection="1">
      <alignment horizontal="center" vertical="center" wrapText="1"/>
      <protection locked="0"/>
    </xf>
    <xf numFmtId="164" fontId="26" fillId="3" borderId="48" xfId="1" applyFont="1" applyFill="1" applyBorder="1" applyAlignment="1">
      <alignment horizontal="center" vertical="center" wrapText="1"/>
    </xf>
    <xf numFmtId="0" fontId="16" fillId="0" borderId="1" xfId="0" applyFont="1" applyBorder="1" applyAlignment="1" applyProtection="1">
      <alignment horizontal="center"/>
      <protection locked="0"/>
    </xf>
    <xf numFmtId="0" fontId="16" fillId="0" borderId="51" xfId="0" applyFont="1" applyBorder="1" applyAlignment="1" applyProtection="1">
      <alignment horizontal="center"/>
      <protection locked="0"/>
    </xf>
    <xf numFmtId="0" fontId="16" fillId="0" borderId="1" xfId="0" applyFont="1" applyBorder="1" applyProtection="1">
      <protection locked="0"/>
    </xf>
    <xf numFmtId="0" fontId="25" fillId="0" borderId="1" xfId="2" applyFont="1" applyBorder="1" applyAlignment="1" applyProtection="1">
      <alignment horizontal="left"/>
      <protection locked="0"/>
    </xf>
    <xf numFmtId="0" fontId="16" fillId="0" borderId="1" xfId="0" applyFont="1" applyBorder="1" applyAlignment="1" applyProtection="1">
      <alignment horizontal="left"/>
      <protection locked="0"/>
    </xf>
    <xf numFmtId="0" fontId="16" fillId="0" borderId="50" xfId="0" applyFont="1" applyBorder="1" applyAlignment="1" applyProtection="1">
      <alignment horizontal="left"/>
      <protection locked="0"/>
    </xf>
    <xf numFmtId="0" fontId="16" fillId="0" borderId="52" xfId="0" applyFont="1" applyBorder="1" applyAlignment="1" applyProtection="1">
      <alignment horizontal="left"/>
      <protection locked="0"/>
    </xf>
    <xf numFmtId="164" fontId="4" fillId="0" borderId="0" xfId="0" applyNumberFormat="1" applyFont="1" applyAlignment="1">
      <alignment vertical="center"/>
    </xf>
    <xf numFmtId="0" fontId="3" fillId="4" borderId="11" xfId="0" applyFont="1" applyFill="1" applyBorder="1" applyAlignment="1">
      <alignment horizontal="center" vertical="center" wrapText="1"/>
    </xf>
    <xf numFmtId="0" fontId="36" fillId="0" borderId="0" xfId="0" applyFont="1" applyAlignment="1">
      <alignment horizontal="center" vertical="top" wrapText="1"/>
    </xf>
    <xf numFmtId="0" fontId="32" fillId="0" borderId="0" xfId="0" applyFont="1" applyAlignment="1">
      <alignment horizontal="center" vertical="top" wrapText="1"/>
    </xf>
    <xf numFmtId="0" fontId="12" fillId="0" borderId="0" xfId="0" applyFont="1" applyAlignment="1">
      <alignment horizontal="left" vertical="top" wrapText="1"/>
    </xf>
    <xf numFmtId="164" fontId="4" fillId="0" borderId="0" xfId="0" applyNumberFormat="1" applyFont="1"/>
    <xf numFmtId="164" fontId="4" fillId="0" borderId="0" xfId="1" applyFont="1" applyFill="1" applyBorder="1" applyAlignment="1" applyProtection="1"/>
    <xf numFmtId="0" fontId="4" fillId="5" borderId="1" xfId="0" applyFont="1" applyFill="1" applyBorder="1" applyAlignment="1" applyProtection="1">
      <alignment horizontal="center" vertical="top" shrinkToFit="1"/>
      <protection locked="0"/>
    </xf>
    <xf numFmtId="0" fontId="8" fillId="0" borderId="0" xfId="0" applyFont="1" applyAlignment="1">
      <alignment horizontal="right" wrapText="1"/>
    </xf>
    <xf numFmtId="0" fontId="26" fillId="0" borderId="0" xfId="0" applyFont="1" applyAlignment="1">
      <alignment horizontal="center" wrapText="1"/>
    </xf>
    <xf numFmtId="0" fontId="26" fillId="0" borderId="59" xfId="0" applyFont="1" applyBorder="1" applyAlignment="1" applyProtection="1">
      <alignment horizontal="center" vertical="center" wrapText="1"/>
      <protection locked="0"/>
    </xf>
    <xf numFmtId="0" fontId="26" fillId="0" borderId="32"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3" fillId="0" borderId="32" xfId="0" applyFont="1" applyBorder="1" applyAlignment="1">
      <alignment horizontal="center" vertical="center" wrapText="1"/>
    </xf>
    <xf numFmtId="0" fontId="13" fillId="0" borderId="43" xfId="0" applyFont="1" applyBorder="1" applyAlignment="1">
      <alignment horizontal="center" vertical="center" wrapText="1"/>
    </xf>
  </cellXfs>
  <cellStyles count="4">
    <cellStyle name="Currency" xfId="1" builtinId="4"/>
    <cellStyle name="Hyperlink" xfId="2" builtinId="8"/>
    <cellStyle name="Normal" xfId="0" builtinId="0"/>
    <cellStyle name="RedFill" xfId="3" xr:uid="{A212BA64-C872-41EB-9C84-F86EC97A6F7A}"/>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CC"/>
      <color rgb="FFFFEDC9"/>
      <color rgb="FFFFDC97"/>
      <color rgb="FFFFCC99"/>
      <color rgb="FFFFED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Calcs!$A$19" lockText="1" noThreeD="1"/>
</file>

<file path=xl/ctrlProps/ctrlProp11.xml><?xml version="1.0" encoding="utf-8"?>
<formControlPr xmlns="http://schemas.microsoft.com/office/spreadsheetml/2009/9/main" objectType="CheckBox" fmlaLink="Calcs!$C$24" noThreeD="1"/>
</file>

<file path=xl/ctrlProps/ctrlProp12.xml><?xml version="1.0" encoding="utf-8"?>
<formControlPr xmlns="http://schemas.microsoft.com/office/spreadsheetml/2009/9/main" objectType="CheckBox" fmlaLink="Calcs!$C$25" noThreeD="1"/>
</file>

<file path=xl/ctrlProps/ctrlProp13.xml><?xml version="1.0" encoding="utf-8"?>
<formControlPr xmlns="http://schemas.microsoft.com/office/spreadsheetml/2009/9/main" objectType="CheckBox" fmlaLink="Calcs!$C$26" noThreeD="1"/>
</file>

<file path=xl/ctrlProps/ctrlProp14.xml><?xml version="1.0" encoding="utf-8"?>
<formControlPr xmlns="http://schemas.microsoft.com/office/spreadsheetml/2009/9/main" objectType="CheckBox" fmlaLink="Calcs!$C$27"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alcs!$A$19" lockText="1" noThreeD="1"/>
</file>

<file path=xl/ctrlProps/ctrlProp4.xml><?xml version="1.0" encoding="utf-8"?>
<formControlPr xmlns="http://schemas.microsoft.com/office/spreadsheetml/2009/9/main" objectType="CheckBox" fmlaLink="Calcs!$C$4" noThreeD="1"/>
</file>

<file path=xl/ctrlProps/ctrlProp5.xml><?xml version="1.0" encoding="utf-8"?>
<formControlPr xmlns="http://schemas.microsoft.com/office/spreadsheetml/2009/9/main" objectType="CheckBox" fmlaLink="Calcs!$C$5" noThreeD="1"/>
</file>

<file path=xl/ctrlProps/ctrlProp6.xml><?xml version="1.0" encoding="utf-8"?>
<formControlPr xmlns="http://schemas.microsoft.com/office/spreadsheetml/2009/9/main" objectType="CheckBox" fmlaLink="Calcs!$C$6" noThreeD="1"/>
</file>

<file path=xl/ctrlProps/ctrlProp7.xml><?xml version="1.0" encoding="utf-8"?>
<formControlPr xmlns="http://schemas.microsoft.com/office/spreadsheetml/2009/9/main" objectType="CheckBox" fmlaLink="Calcs!$C$7"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533400</xdr:colOff>
          <xdr:row>8</xdr:row>
          <xdr:rowOff>38100</xdr:rowOff>
        </xdr:from>
        <xdr:to>
          <xdr:col>18</xdr:col>
          <xdr:colOff>114300</xdr:colOff>
          <xdr:row>9</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47625</xdr:rowOff>
        </xdr:from>
        <xdr:to>
          <xdr:col>4</xdr:col>
          <xdr:colOff>0</xdr:colOff>
          <xdr:row>17</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76200</xdr:rowOff>
        </xdr:from>
        <xdr:to>
          <xdr:col>4</xdr:col>
          <xdr:colOff>0</xdr:colOff>
          <xdr:row>18</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47625</xdr:colOff>
      <xdr:row>0</xdr:row>
      <xdr:rowOff>57151</xdr:rowOff>
    </xdr:from>
    <xdr:to>
      <xdr:col>10</xdr:col>
      <xdr:colOff>93396</xdr:colOff>
      <xdr:row>3</xdr:row>
      <xdr:rowOff>134543</xdr:rowOff>
    </xdr:to>
    <xdr:pic>
      <xdr:nvPicPr>
        <xdr:cNvPr id="15" name="Picture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7151"/>
          <a:ext cx="2371083" cy="644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26</xdr:col>
          <xdr:colOff>295275</xdr:colOff>
          <xdr:row>30</xdr:row>
          <xdr:rowOff>142875</xdr:rowOff>
        </xdr:from>
        <xdr:to>
          <xdr:col>27</xdr:col>
          <xdr:colOff>38100</xdr:colOff>
          <xdr:row>30</xdr:row>
          <xdr:rowOff>352425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295275</xdr:colOff>
          <xdr:row>31</xdr:row>
          <xdr:rowOff>142875</xdr:rowOff>
        </xdr:from>
        <xdr:to>
          <xdr:col>27</xdr:col>
          <xdr:colOff>38100</xdr:colOff>
          <xdr:row>31</xdr:row>
          <xdr:rowOff>352425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295275</xdr:colOff>
          <xdr:row>32</xdr:row>
          <xdr:rowOff>142875</xdr:rowOff>
        </xdr:from>
        <xdr:to>
          <xdr:col>27</xdr:col>
          <xdr:colOff>38100</xdr:colOff>
          <xdr:row>32</xdr:row>
          <xdr:rowOff>352425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295275</xdr:colOff>
          <xdr:row>33</xdr:row>
          <xdr:rowOff>142875</xdr:rowOff>
        </xdr:from>
        <xdr:to>
          <xdr:col>27</xdr:col>
          <xdr:colOff>38100</xdr:colOff>
          <xdr:row>33</xdr:row>
          <xdr:rowOff>352425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26</xdr:col>
      <xdr:colOff>51913</xdr:colOff>
      <xdr:row>20</xdr:row>
      <xdr:rowOff>78951</xdr:rowOff>
    </xdr:from>
    <xdr:to>
      <xdr:col>34</xdr:col>
      <xdr:colOff>393543</xdr:colOff>
      <xdr:row>24</xdr:row>
      <xdr:rowOff>323630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6743226" y="4650951"/>
          <a:ext cx="2405697" cy="919049"/>
        </a:xfrm>
        <a:prstGeom prst="rect">
          <a:avLst/>
        </a:prstGeom>
        <a:ln w="15875">
          <a:solidFill>
            <a:schemeClr val="tx1"/>
          </a:solidFill>
        </a:ln>
      </xdr:spPr>
    </xdr:pic>
    <xdr:clientData/>
  </xdr:twoCellAnchor>
  <xdr:twoCellAnchor editAs="oneCell">
    <xdr:from>
      <xdr:col>7</xdr:col>
      <xdr:colOff>171450</xdr:colOff>
      <xdr:row>43</xdr:row>
      <xdr:rowOff>0</xdr:rowOff>
    </xdr:from>
    <xdr:to>
      <xdr:col>30</xdr:col>
      <xdr:colOff>95250</xdr:colOff>
      <xdr:row>46</xdr:row>
      <xdr:rowOff>57150</xdr:rowOff>
    </xdr:to>
    <xdr:pic>
      <xdr:nvPicPr>
        <xdr:cNvPr id="3" name="Picture 2">
          <a:extLst>
            <a:ext uri="{FF2B5EF4-FFF2-40B4-BE49-F238E27FC236}">
              <a16:creationId xmlns:a16="http://schemas.microsoft.com/office/drawing/2014/main" id="{43740F0C-0334-4EC7-A926-382372D3CECF}"/>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3"/>
        <a:stretch>
          <a:fillRect/>
        </a:stretch>
      </xdr:blipFill>
      <xdr:spPr>
        <a:xfrm>
          <a:off x="1685925" y="11487150"/>
          <a:ext cx="5610225" cy="561975"/>
        </a:xfrm>
        <a:prstGeom prst="rect">
          <a:avLst/>
        </a:prstGeom>
      </xdr:spPr>
    </xdr:pic>
    <xdr:clientData/>
  </xdr:twoCellAnchor>
  <xdr:twoCellAnchor editAs="oneCell">
    <xdr:from>
      <xdr:col>5</xdr:col>
      <xdr:colOff>171450</xdr:colOff>
      <xdr:row>99</xdr:row>
      <xdr:rowOff>123825</xdr:rowOff>
    </xdr:from>
    <xdr:to>
      <xdr:col>31</xdr:col>
      <xdr:colOff>0</xdr:colOff>
      <xdr:row>108</xdr:row>
      <xdr:rowOff>178730</xdr:rowOff>
    </xdr:to>
    <xdr:pic>
      <xdr:nvPicPr>
        <xdr:cNvPr id="4" name="Picture 3">
          <a:extLst>
            <a:ext uri="{FF2B5EF4-FFF2-40B4-BE49-F238E27FC236}">
              <a16:creationId xmlns:a16="http://schemas.microsoft.com/office/drawing/2014/main" id="{1887B610-13B1-4669-B792-4C7A0E1BB42D}"/>
            </a:ext>
            <a:ext uri="{147F2762-F138-4A5C-976F-8EAC2B608ADB}">
              <a16:predDERef xmlns:a16="http://schemas.microsoft.com/office/drawing/2014/main" pred="{43740F0C-0334-4EC7-A926-382372D3CECF}"/>
            </a:ext>
          </a:extLst>
        </xdr:cNvPr>
        <xdr:cNvPicPr>
          <a:picLocks noChangeAspect="1"/>
        </xdr:cNvPicPr>
      </xdr:nvPicPr>
      <xdr:blipFill>
        <a:blip xmlns:r="http://schemas.openxmlformats.org/officeDocument/2006/relationships" r:embed="rId3"/>
        <a:stretch>
          <a:fillRect/>
        </a:stretch>
      </xdr:blipFill>
      <xdr:spPr>
        <a:xfrm>
          <a:off x="1104900" y="23269575"/>
          <a:ext cx="6276975" cy="626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533400</xdr:colOff>
          <xdr:row>9</xdr:row>
          <xdr:rowOff>161925</xdr:rowOff>
        </xdr:from>
        <xdr:to>
          <xdr:col>18</xdr:col>
          <xdr:colOff>57150</xdr:colOff>
          <xdr:row>11</xdr:row>
          <xdr:rowOff>47625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47625</xdr:rowOff>
        </xdr:from>
        <xdr:to>
          <xdr:col>2</xdr:col>
          <xdr:colOff>66675</xdr:colOff>
          <xdr:row>19</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228600</xdr:rowOff>
        </xdr:from>
        <xdr:to>
          <xdr:col>2</xdr:col>
          <xdr:colOff>66675</xdr:colOff>
          <xdr:row>20</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77932</xdr:colOff>
      <xdr:row>0</xdr:row>
      <xdr:rowOff>60614</xdr:rowOff>
    </xdr:from>
    <xdr:to>
      <xdr:col>10</xdr:col>
      <xdr:colOff>134846</xdr:colOff>
      <xdr:row>3</xdr:row>
      <xdr:rowOff>16260</xdr:rowOff>
    </xdr:to>
    <xdr:pic>
      <xdr:nvPicPr>
        <xdr:cNvPr id="8" name="Picture 7" descr="Accueil - Entandem">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32" y="60614"/>
          <a:ext cx="2200559" cy="528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26</xdr:col>
          <xdr:colOff>295275</xdr:colOff>
          <xdr:row>35</xdr:row>
          <xdr:rowOff>142875</xdr:rowOff>
        </xdr:from>
        <xdr:to>
          <xdr:col>27</xdr:col>
          <xdr:colOff>66675</xdr:colOff>
          <xdr:row>35</xdr:row>
          <xdr:rowOff>352425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295275</xdr:colOff>
          <xdr:row>36</xdr:row>
          <xdr:rowOff>142875</xdr:rowOff>
        </xdr:from>
        <xdr:to>
          <xdr:col>27</xdr:col>
          <xdr:colOff>66675</xdr:colOff>
          <xdr:row>36</xdr:row>
          <xdr:rowOff>352425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295275</xdr:colOff>
          <xdr:row>37</xdr:row>
          <xdr:rowOff>142875</xdr:rowOff>
        </xdr:from>
        <xdr:to>
          <xdr:col>27</xdr:col>
          <xdr:colOff>66675</xdr:colOff>
          <xdr:row>37</xdr:row>
          <xdr:rowOff>352425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295275</xdr:colOff>
          <xdr:row>38</xdr:row>
          <xdr:rowOff>142875</xdr:rowOff>
        </xdr:from>
        <xdr:to>
          <xdr:col>27</xdr:col>
          <xdr:colOff>66675</xdr:colOff>
          <xdr:row>38</xdr:row>
          <xdr:rowOff>352425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26</xdr:col>
      <xdr:colOff>174625</xdr:colOff>
      <xdr:row>21</xdr:row>
      <xdr:rowOff>133350</xdr:rowOff>
    </xdr:from>
    <xdr:to>
      <xdr:col>34</xdr:col>
      <xdr:colOff>361066</xdr:colOff>
      <xdr:row>26</xdr:row>
      <xdr:rowOff>18416</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stretch>
          <a:fillRect/>
        </a:stretch>
      </xdr:blipFill>
      <xdr:spPr>
        <a:xfrm>
          <a:off x="6778625" y="4271433"/>
          <a:ext cx="2227966" cy="918634"/>
        </a:xfrm>
        <a:prstGeom prst="rect">
          <a:avLst/>
        </a:prstGeom>
        <a:ln w="15875">
          <a:solidFill>
            <a:schemeClr val="tx1"/>
          </a:solidFill>
        </a:ln>
      </xdr:spPr>
    </xdr:pic>
    <xdr:clientData/>
  </xdr:twoCellAnchor>
  <xdr:twoCellAnchor editAs="oneCell">
    <xdr:from>
      <xdr:col>8</xdr:col>
      <xdr:colOff>0</xdr:colOff>
      <xdr:row>46</xdr:row>
      <xdr:rowOff>0</xdr:rowOff>
    </xdr:from>
    <xdr:to>
      <xdr:col>32</xdr:col>
      <xdr:colOff>57150</xdr:colOff>
      <xdr:row>49</xdr:row>
      <xdr:rowOff>54905</xdr:rowOff>
    </xdr:to>
    <xdr:pic>
      <xdr:nvPicPr>
        <xdr:cNvPr id="2" name="Picture 1">
          <a:extLst>
            <a:ext uri="{FF2B5EF4-FFF2-40B4-BE49-F238E27FC236}">
              <a16:creationId xmlns:a16="http://schemas.microsoft.com/office/drawing/2014/main" id="{9C3B65B1-CB9D-4FDA-9893-EFA8032968D2}"/>
            </a:ext>
            <a:ext uri="{147F2762-F138-4A5C-976F-8EAC2B608ADB}">
              <a16:predDERef xmlns:a16="http://schemas.microsoft.com/office/drawing/2014/main" pred="{00000000-0008-0000-0100-00000E000000}"/>
            </a:ext>
          </a:extLst>
        </xdr:cNvPr>
        <xdr:cNvPicPr>
          <a:picLocks noChangeAspect="1"/>
        </xdr:cNvPicPr>
      </xdr:nvPicPr>
      <xdr:blipFill>
        <a:blip xmlns:r="http://schemas.openxmlformats.org/officeDocument/2006/relationships" r:embed="rId3"/>
        <a:stretch>
          <a:fillRect/>
        </a:stretch>
      </xdr:blipFill>
      <xdr:spPr>
        <a:xfrm>
          <a:off x="1514475" y="11449050"/>
          <a:ext cx="6276975" cy="626405"/>
        </a:xfrm>
        <a:prstGeom prst="rect">
          <a:avLst/>
        </a:prstGeom>
      </xdr:spPr>
    </xdr:pic>
    <xdr:clientData/>
  </xdr:twoCellAnchor>
  <xdr:twoCellAnchor editAs="oneCell">
    <xdr:from>
      <xdr:col>6</xdr:col>
      <xdr:colOff>85725</xdr:colOff>
      <xdr:row>104</xdr:row>
      <xdr:rowOff>152400</xdr:rowOff>
    </xdr:from>
    <xdr:to>
      <xdr:col>31</xdr:col>
      <xdr:colOff>295275</xdr:colOff>
      <xdr:row>108</xdr:row>
      <xdr:rowOff>16805</xdr:rowOff>
    </xdr:to>
    <xdr:pic>
      <xdr:nvPicPr>
        <xdr:cNvPr id="5" name="Picture 4">
          <a:extLst>
            <a:ext uri="{FF2B5EF4-FFF2-40B4-BE49-F238E27FC236}">
              <a16:creationId xmlns:a16="http://schemas.microsoft.com/office/drawing/2014/main" id="{EEF10A99-707D-4BBD-8727-83E1F4F4296B}"/>
            </a:ext>
            <a:ext uri="{147F2762-F138-4A5C-976F-8EAC2B608ADB}">
              <a16:predDERef xmlns:a16="http://schemas.microsoft.com/office/drawing/2014/main" pred="{9C3B65B1-CB9D-4FDA-9893-EFA8032968D2}"/>
            </a:ext>
          </a:extLst>
        </xdr:cNvPr>
        <xdr:cNvPicPr>
          <a:picLocks noChangeAspect="1"/>
        </xdr:cNvPicPr>
      </xdr:nvPicPr>
      <xdr:blipFill>
        <a:blip xmlns:r="http://schemas.openxmlformats.org/officeDocument/2006/relationships" r:embed="rId3"/>
        <a:stretch>
          <a:fillRect/>
        </a:stretch>
      </xdr:blipFill>
      <xdr:spPr>
        <a:xfrm>
          <a:off x="1266825" y="23031450"/>
          <a:ext cx="6276975" cy="6264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128"/>
  <sheetViews>
    <sheetView showGridLines="0" showWhiteSpace="0" view="pageLayout" zoomScale="80" zoomScaleNormal="100" zoomScaleSheetLayoutView="100" zoomScalePageLayoutView="80" workbookViewId="0">
      <selection activeCell="Q14" sqref="Q14:U14"/>
    </sheetView>
  </sheetViews>
  <sheetFormatPr defaultColWidth="9.28515625" defaultRowHeight="15" x14ac:dyDescent="0.25"/>
  <cols>
    <col min="1" max="2" width="3.28515625" style="6" customWidth="1"/>
    <col min="3" max="3" width="3.42578125" style="6" customWidth="1"/>
    <col min="4" max="4" width="0.7109375" style="6" customWidth="1"/>
    <col min="5" max="5" width="3.28515625" style="6" customWidth="1"/>
    <col min="6" max="6" width="6.7109375" style="6" customWidth="1"/>
    <col min="7" max="7" width="2" style="6" customWidth="1"/>
    <col min="8" max="8" width="2.7109375" style="6" customWidth="1"/>
    <col min="9" max="9" width="6.7109375" style="6" customWidth="1"/>
    <col min="10" max="10" width="2.7109375" style="6" customWidth="1"/>
    <col min="11" max="12" width="2.28515625" style="6" customWidth="1"/>
    <col min="13" max="14" width="2.7109375" style="6" customWidth="1"/>
    <col min="15" max="16" width="3.5703125" style="6" customWidth="1"/>
    <col min="17" max="17" width="1.42578125" style="6" customWidth="1"/>
    <col min="18" max="18" width="10.7109375" style="6" customWidth="1"/>
    <col min="19" max="19" width="3.5703125" style="6" customWidth="1"/>
    <col min="20" max="20" width="1.42578125" style="6" customWidth="1"/>
    <col min="21" max="21" width="10" style="6" customWidth="1"/>
    <col min="22" max="22" width="0.7109375" style="6" customWidth="1"/>
    <col min="23" max="24" width="4.7109375" style="6" customWidth="1"/>
    <col min="25" max="25" width="2" style="6" customWidth="1"/>
    <col min="26" max="26" width="2.7109375" style="6" customWidth="1"/>
    <col min="27" max="27" width="6.7109375" style="6" customWidth="1"/>
    <col min="28" max="28" width="2.7109375" style="6" customWidth="1"/>
    <col min="29" max="30" width="2.28515625" style="6" customWidth="1"/>
    <col min="31" max="31" width="2.7109375" style="6" customWidth="1"/>
    <col min="32" max="32" width="7.28515625" style="6" customWidth="1"/>
    <col min="33" max="33" width="2.28515625" style="6" customWidth="1"/>
    <col min="34" max="34" width="2.7109375" style="6" customWidth="1"/>
    <col min="35" max="35" width="7.28515625" style="6" customWidth="1"/>
    <col min="36" max="36" width="2" style="6" customWidth="1"/>
    <col min="37" max="37" width="1.42578125" style="6" customWidth="1"/>
    <col min="38" max="38" width="1.28515625" style="6" customWidth="1"/>
    <col min="39" max="39" width="9.28515625" style="6"/>
    <col min="40" max="40" width="10.7109375" style="6" customWidth="1"/>
    <col min="41" max="16384" width="9.28515625" style="6"/>
  </cols>
  <sheetData>
    <row r="1" spans="1:37" ht="15" customHeight="1" x14ac:dyDescent="0.25">
      <c r="A1"/>
      <c r="M1" s="10"/>
      <c r="N1" s="10"/>
      <c r="O1" s="10"/>
      <c r="P1" s="10"/>
      <c r="Q1" s="10"/>
      <c r="R1" s="10"/>
      <c r="S1" s="10"/>
      <c r="V1" s="28"/>
      <c r="W1" s="118" t="s">
        <v>0</v>
      </c>
      <c r="X1" s="118"/>
      <c r="Y1" s="118"/>
      <c r="Z1" s="118"/>
      <c r="AA1" s="118"/>
      <c r="AB1" s="118"/>
      <c r="AC1" s="118"/>
      <c r="AD1" s="118"/>
      <c r="AE1" s="118"/>
      <c r="AF1" s="118"/>
      <c r="AG1" s="118"/>
      <c r="AH1" s="118"/>
      <c r="AI1" s="118"/>
      <c r="AJ1" s="118"/>
    </row>
    <row r="2" spans="1:37" ht="12" customHeight="1" x14ac:dyDescent="0.25">
      <c r="A2" s="30" t="s">
        <v>1</v>
      </c>
      <c r="M2" s="10"/>
      <c r="N2" s="10"/>
      <c r="O2" s="10"/>
      <c r="P2" s="10"/>
      <c r="Q2" s="10"/>
      <c r="R2" s="10"/>
      <c r="S2" s="10"/>
      <c r="T2" s="28"/>
      <c r="U2" s="28"/>
      <c r="V2" s="28"/>
      <c r="W2" s="118"/>
      <c r="X2" s="118"/>
      <c r="Y2" s="118"/>
      <c r="Z2" s="118"/>
      <c r="AA2" s="118"/>
      <c r="AB2" s="118"/>
      <c r="AC2" s="118"/>
      <c r="AD2" s="118"/>
      <c r="AE2" s="118"/>
      <c r="AF2" s="118"/>
      <c r="AG2" s="118"/>
      <c r="AH2" s="118"/>
      <c r="AI2" s="118"/>
      <c r="AJ2" s="118"/>
    </row>
    <row r="3" spans="1:37" ht="18.600000000000001" customHeight="1" x14ac:dyDescent="0.25">
      <c r="A3" s="30" t="s">
        <v>2</v>
      </c>
      <c r="M3" s="11"/>
      <c r="N3" s="11"/>
      <c r="O3" s="11"/>
      <c r="P3" s="11"/>
      <c r="Q3" s="11"/>
      <c r="R3" s="11"/>
      <c r="S3" s="11"/>
      <c r="U3" s="29"/>
      <c r="V3" s="29"/>
      <c r="W3" s="119" t="s">
        <v>3</v>
      </c>
      <c r="X3" s="119"/>
      <c r="Y3" s="119"/>
      <c r="Z3" s="119"/>
      <c r="AA3" s="119"/>
      <c r="AB3" s="119"/>
      <c r="AC3" s="119"/>
      <c r="AD3" s="119"/>
      <c r="AE3" s="119"/>
      <c r="AF3" s="119"/>
      <c r="AG3" s="119"/>
      <c r="AH3" s="119"/>
      <c r="AI3" s="119"/>
      <c r="AJ3" s="119"/>
    </row>
    <row r="4" spans="1:37" s="2" customFormat="1" ht="15" customHeight="1" x14ac:dyDescent="0.25">
      <c r="A4" s="14" t="s">
        <v>4</v>
      </c>
      <c r="B4" s="1"/>
      <c r="AF4" s="126" t="s">
        <v>5</v>
      </c>
      <c r="AG4" s="126"/>
      <c r="AH4" s="126"/>
      <c r="AI4" s="126"/>
      <c r="AJ4" s="126"/>
    </row>
    <row r="5" spans="1:37" s="2" customFormat="1" ht="12.6" customHeight="1" x14ac:dyDescent="0.2">
      <c r="A5" s="14" t="s">
        <v>6</v>
      </c>
      <c r="B5" s="1" t="s">
        <v>7</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row>
    <row r="6" spans="1:37" s="2" customFormat="1" ht="18" customHeight="1" x14ac:dyDescent="0.2">
      <c r="A6" s="14" t="s">
        <v>8</v>
      </c>
      <c r="B6" s="67" t="s">
        <v>9</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37" s="2" customFormat="1" ht="24" customHeight="1" x14ac:dyDescent="0.2">
      <c r="A7" s="14" t="s">
        <v>10</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row>
    <row r="8" spans="1:37" s="2" customFormat="1" ht="27" customHeight="1" x14ac:dyDescent="0.2">
      <c r="A8" s="14"/>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row>
    <row r="9" spans="1:37" s="2" customFormat="1" ht="16.149999999999999" customHeight="1" x14ac:dyDescent="0.2">
      <c r="A9" s="14"/>
      <c r="S9" s="47" t="s">
        <v>11</v>
      </c>
    </row>
    <row r="10" spans="1:37" s="2" customFormat="1" ht="18" customHeight="1" x14ac:dyDescent="0.25">
      <c r="C10" s="7" t="s">
        <v>12</v>
      </c>
      <c r="G10" s="124"/>
      <c r="H10" s="124"/>
      <c r="I10" s="124"/>
      <c r="J10" s="124"/>
      <c r="K10" s="124"/>
      <c r="L10" s="124"/>
      <c r="M10" s="124"/>
      <c r="N10" s="124"/>
      <c r="O10" s="124"/>
      <c r="P10" s="124"/>
      <c r="Q10" s="124"/>
    </row>
    <row r="11" spans="1:37" s="2" customFormat="1" ht="18" customHeight="1" x14ac:dyDescent="0.25">
      <c r="B11" s="8"/>
      <c r="C11" s="7" t="s">
        <v>13</v>
      </c>
      <c r="D11" s="8"/>
      <c r="E11" s="8"/>
      <c r="F11" s="8"/>
      <c r="G11" s="120"/>
      <c r="H11" s="120"/>
      <c r="I11" s="120"/>
      <c r="J11" s="120"/>
      <c r="K11" s="120"/>
      <c r="L11" s="120"/>
      <c r="M11" s="120"/>
      <c r="N11" s="120"/>
      <c r="O11" s="120"/>
      <c r="P11" s="120"/>
      <c r="Q11" s="120"/>
      <c r="R11" s="120"/>
      <c r="S11" s="120"/>
      <c r="T11" s="120"/>
      <c r="U11" s="120"/>
      <c r="V11" s="27"/>
      <c r="W11" s="8"/>
      <c r="X11" s="9" t="s">
        <v>14</v>
      </c>
      <c r="Y11" s="120"/>
      <c r="Z11" s="120"/>
      <c r="AA11" s="120"/>
      <c r="AB11" s="120"/>
      <c r="AC11" s="120"/>
      <c r="AD11" s="120"/>
      <c r="AE11" s="120"/>
      <c r="AF11" s="120"/>
      <c r="AG11" s="120"/>
      <c r="AH11" s="120"/>
      <c r="AI11" s="120"/>
      <c r="AJ11" s="8"/>
      <c r="AK11" s="8"/>
    </row>
    <row r="12" spans="1:37" s="2" customFormat="1" ht="18" customHeight="1" x14ac:dyDescent="0.25">
      <c r="B12" s="8"/>
      <c r="C12" s="7" t="s">
        <v>15</v>
      </c>
      <c r="D12" s="8"/>
      <c r="E12" s="8"/>
      <c r="F12" s="8"/>
      <c r="G12" s="120"/>
      <c r="H12" s="120"/>
      <c r="I12" s="120"/>
      <c r="J12" s="120"/>
      <c r="K12" s="120"/>
      <c r="L12" s="120"/>
      <c r="M12" s="120"/>
      <c r="N12" s="120"/>
      <c r="O12" s="120"/>
      <c r="P12" s="120"/>
      <c r="Q12" s="120"/>
      <c r="R12" s="120"/>
      <c r="S12" s="120"/>
      <c r="T12" s="120"/>
      <c r="U12" s="120"/>
      <c r="V12" s="120"/>
      <c r="W12" s="120"/>
      <c r="X12" s="9" t="s">
        <v>16</v>
      </c>
      <c r="Y12" s="123"/>
      <c r="Z12" s="123"/>
      <c r="AA12" s="123"/>
      <c r="AB12" s="123"/>
      <c r="AC12" s="123"/>
      <c r="AD12" s="123"/>
      <c r="AE12" s="123"/>
      <c r="AF12" s="123"/>
      <c r="AG12" s="123"/>
      <c r="AH12" s="123"/>
      <c r="AI12" s="123"/>
      <c r="AJ12" s="8"/>
      <c r="AK12" s="8"/>
    </row>
    <row r="13" spans="1:37" s="2" customFormat="1" ht="18" customHeight="1" x14ac:dyDescent="0.25">
      <c r="C13" s="2" t="s">
        <v>17</v>
      </c>
      <c r="Q13" s="120"/>
      <c r="R13" s="120"/>
      <c r="S13" s="120"/>
      <c r="T13" s="120"/>
      <c r="U13" s="120"/>
      <c r="V13" s="120"/>
      <c r="W13" s="120"/>
      <c r="X13" s="120"/>
      <c r="Y13" s="120"/>
      <c r="Z13" s="120"/>
      <c r="AA13" s="120"/>
      <c r="AB13" s="120"/>
      <c r="AC13" s="120"/>
      <c r="AD13" s="120"/>
      <c r="AE13" s="120"/>
      <c r="AF13" s="120"/>
      <c r="AG13" s="120"/>
      <c r="AH13" s="120"/>
      <c r="AI13" s="120"/>
    </row>
    <row r="14" spans="1:37" s="2" customFormat="1" ht="18" customHeight="1" x14ac:dyDescent="0.25">
      <c r="C14" s="2" t="s">
        <v>18</v>
      </c>
      <c r="F14" s="120"/>
      <c r="G14" s="120"/>
      <c r="H14" s="120"/>
      <c r="I14" s="120"/>
      <c r="J14" s="120"/>
      <c r="K14" s="120"/>
      <c r="L14" s="120"/>
      <c r="N14" s="2" t="s">
        <v>19</v>
      </c>
      <c r="Q14" s="125" t="s">
        <v>2</v>
      </c>
      <c r="R14" s="125"/>
      <c r="S14" s="125"/>
      <c r="T14" s="125"/>
      <c r="U14" s="125"/>
      <c r="X14" s="9" t="s">
        <v>20</v>
      </c>
      <c r="Y14" s="120"/>
      <c r="Z14" s="120"/>
      <c r="AA14" s="120"/>
      <c r="AB14" s="120"/>
      <c r="AC14" s="120"/>
      <c r="AD14" s="120"/>
      <c r="AE14" s="120"/>
      <c r="AF14" s="120"/>
      <c r="AG14" s="120"/>
      <c r="AH14" s="120"/>
      <c r="AI14" s="120"/>
    </row>
    <row r="15" spans="1:37" s="2" customFormat="1" ht="18" customHeight="1" x14ac:dyDescent="0.25">
      <c r="C15" s="2" t="s">
        <v>21</v>
      </c>
      <c r="D15" s="9"/>
      <c r="E15" s="9"/>
      <c r="F15" s="120"/>
      <c r="G15" s="120"/>
      <c r="H15" s="120"/>
      <c r="I15" s="120"/>
      <c r="J15" s="120"/>
      <c r="K15" s="120"/>
      <c r="L15" s="120"/>
      <c r="N15" s="2" t="s">
        <v>22</v>
      </c>
      <c r="P15" s="121"/>
      <c r="Q15" s="121"/>
      <c r="R15" s="121"/>
      <c r="S15" s="121"/>
      <c r="T15" s="121"/>
      <c r="U15" s="121"/>
      <c r="X15" s="9" t="s">
        <v>23</v>
      </c>
      <c r="Y15" s="122"/>
      <c r="Z15" s="122"/>
      <c r="AA15" s="122"/>
      <c r="AB15" s="122"/>
      <c r="AC15" s="122"/>
      <c r="AD15" s="122"/>
      <c r="AE15" s="122"/>
      <c r="AF15" s="122"/>
      <c r="AG15" s="122"/>
      <c r="AH15" s="122"/>
      <c r="AI15" s="122"/>
    </row>
    <row r="16" spans="1:37" s="2" customFormat="1" ht="18" customHeight="1" x14ac:dyDescent="0.25">
      <c r="C16" s="2" t="s">
        <v>24</v>
      </c>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row>
    <row r="17" spans="1:37" s="2" customFormat="1" ht="18" customHeight="1" x14ac:dyDescent="0.25">
      <c r="E17" s="2" t="s">
        <v>25</v>
      </c>
      <c r="M17" s="44"/>
      <c r="N17" s="44"/>
      <c r="O17" s="44"/>
      <c r="P17" s="44"/>
      <c r="Q17" s="44"/>
      <c r="R17" s="44"/>
      <c r="S17" s="44"/>
      <c r="T17" s="44"/>
      <c r="U17" s="44"/>
      <c r="V17" s="44"/>
      <c r="W17" s="44"/>
      <c r="X17" s="44"/>
      <c r="Y17" s="44"/>
      <c r="Z17" s="44"/>
      <c r="AA17" s="44"/>
      <c r="AB17" s="44"/>
      <c r="AC17" s="44"/>
      <c r="AD17" s="44"/>
      <c r="AE17" s="44"/>
      <c r="AF17" s="44"/>
      <c r="AG17" s="44"/>
      <c r="AH17" s="44"/>
      <c r="AI17" s="44"/>
    </row>
    <row r="18" spans="1:37" s="2" customFormat="1" ht="19.5" customHeight="1" x14ac:dyDescent="0.2">
      <c r="E18" s="2" t="s">
        <v>26</v>
      </c>
      <c r="Q18" s="7" t="s">
        <v>27</v>
      </c>
      <c r="S18" s="137"/>
      <c r="T18" s="137"/>
      <c r="U18" s="137"/>
      <c r="V18" s="137"/>
      <c r="W18" s="137"/>
    </row>
    <row r="19" spans="1:37" s="2" customFormat="1" ht="18.75" customHeight="1" x14ac:dyDescent="0.2">
      <c r="B19" s="53" t="s">
        <v>28</v>
      </c>
      <c r="D19" s="59"/>
      <c r="E19" s="59"/>
      <c r="F19" s="59"/>
      <c r="G19" s="59"/>
      <c r="H19" s="59"/>
      <c r="I19" s="59"/>
      <c r="J19" s="59"/>
      <c r="K19" s="59"/>
      <c r="L19" s="59"/>
      <c r="M19" s="59"/>
      <c r="N19" s="59"/>
      <c r="O19" s="59"/>
      <c r="P19" s="59"/>
      <c r="Q19" s="59"/>
      <c r="R19" s="59"/>
      <c r="S19" s="59"/>
      <c r="T19" s="59"/>
      <c r="U19" s="59"/>
      <c r="V19" s="59"/>
      <c r="W19" s="59"/>
    </row>
    <row r="20" spans="1:37" s="2" customFormat="1" ht="18.75" customHeight="1" x14ac:dyDescent="0.2">
      <c r="B20" s="60" t="s">
        <v>29</v>
      </c>
      <c r="AJ20" s="7"/>
      <c r="AK20" s="7"/>
    </row>
    <row r="21" spans="1:37" s="2" customFormat="1" ht="14.25" customHeight="1" x14ac:dyDescent="0.2">
      <c r="C21" s="68" t="s">
        <v>30</v>
      </c>
      <c r="D21" s="68"/>
      <c r="E21" s="68"/>
      <c r="F21" s="68"/>
      <c r="G21" s="68"/>
      <c r="H21" s="68"/>
      <c r="I21" s="68"/>
      <c r="J21" s="68"/>
      <c r="K21" s="68"/>
      <c r="L21" s="68"/>
      <c r="M21" s="68"/>
      <c r="N21" s="68"/>
      <c r="O21" s="68"/>
      <c r="P21" s="68"/>
      <c r="Q21" s="68"/>
      <c r="R21" s="68"/>
      <c r="S21" s="68"/>
      <c r="T21" s="68"/>
      <c r="U21" s="68"/>
      <c r="V21" s="68"/>
      <c r="W21" s="68"/>
      <c r="X21" s="68"/>
      <c r="AJ21" s="7"/>
      <c r="AK21" s="7"/>
    </row>
    <row r="22" spans="1:37" s="2" customFormat="1" ht="14.25" customHeight="1" x14ac:dyDescent="0.2">
      <c r="B22" s="56"/>
      <c r="C22" s="68"/>
      <c r="D22" s="68"/>
      <c r="E22" s="68"/>
      <c r="F22" s="68"/>
      <c r="G22" s="68"/>
      <c r="H22" s="68"/>
      <c r="I22" s="68"/>
      <c r="J22" s="68"/>
      <c r="K22" s="68"/>
      <c r="L22" s="68"/>
      <c r="M22" s="68"/>
      <c r="N22" s="68"/>
      <c r="O22" s="68"/>
      <c r="P22" s="68"/>
      <c r="Q22" s="68"/>
      <c r="R22" s="68"/>
      <c r="S22" s="68"/>
      <c r="T22" s="68"/>
      <c r="U22" s="68"/>
      <c r="V22" s="68"/>
      <c r="W22" s="68"/>
      <c r="X22" s="68"/>
      <c r="Y22" s="62"/>
      <c r="Z22" s="62"/>
      <c r="AA22" s="62"/>
      <c r="AB22" s="62"/>
      <c r="AC22" s="62"/>
      <c r="AD22" s="62"/>
      <c r="AE22" s="62"/>
      <c r="AF22" s="62"/>
      <c r="AG22" s="62"/>
      <c r="AH22" s="62"/>
      <c r="AI22" s="62"/>
      <c r="AJ22" s="7"/>
      <c r="AK22" s="7"/>
    </row>
    <row r="23" spans="1:37" s="2" customFormat="1" ht="14.25" customHeight="1" x14ac:dyDescent="0.2">
      <c r="B23" s="56"/>
      <c r="C23" s="68"/>
      <c r="D23" s="68"/>
      <c r="E23" s="68"/>
      <c r="F23" s="68"/>
      <c r="G23" s="68"/>
      <c r="H23" s="68"/>
      <c r="I23" s="68"/>
      <c r="J23" s="68"/>
      <c r="K23" s="68"/>
      <c r="L23" s="68"/>
      <c r="M23" s="68"/>
      <c r="N23" s="68"/>
      <c r="O23" s="68"/>
      <c r="P23" s="68"/>
      <c r="Q23" s="68"/>
      <c r="R23" s="68"/>
      <c r="S23" s="68"/>
      <c r="T23" s="68"/>
      <c r="U23" s="68"/>
      <c r="V23" s="68"/>
      <c r="W23" s="68"/>
      <c r="X23" s="68"/>
      <c r="Y23" s="62"/>
      <c r="Z23" s="62"/>
      <c r="AA23" s="62"/>
      <c r="AB23" s="62"/>
      <c r="AC23" s="62"/>
      <c r="AD23" s="62"/>
      <c r="AE23" s="62"/>
      <c r="AF23" s="62"/>
      <c r="AG23" s="62"/>
      <c r="AH23" s="62"/>
      <c r="AI23" s="62"/>
      <c r="AJ23" s="7"/>
      <c r="AK23" s="7"/>
    </row>
    <row r="24" spans="1:37" s="2" customFormat="1" ht="14.25" customHeight="1" x14ac:dyDescent="0.2">
      <c r="B24" s="56"/>
      <c r="C24" s="68" t="s">
        <v>31</v>
      </c>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7"/>
      <c r="AK24" s="7"/>
    </row>
    <row r="25" spans="1:37" s="2" customFormat="1" ht="31.5" customHeight="1" x14ac:dyDescent="0.2">
      <c r="B25" s="56"/>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7"/>
      <c r="AK25" s="7"/>
    </row>
    <row r="26" spans="1:37" s="2" customFormat="1" ht="15" customHeight="1" x14ac:dyDescent="0.2">
      <c r="B26" s="60" t="s">
        <v>32</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7"/>
      <c r="AK26" s="7"/>
    </row>
    <row r="27" spans="1:37" s="2" customFormat="1" ht="29.25" customHeight="1" x14ac:dyDescent="0.2">
      <c r="B27" s="62"/>
      <c r="C27" s="68" t="s">
        <v>33</v>
      </c>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7"/>
    </row>
    <row r="28" spans="1:37" s="2" customFormat="1" ht="18.75" customHeight="1" thickBot="1" x14ac:dyDescent="0.25">
      <c r="B28" s="62"/>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7"/>
    </row>
    <row r="29" spans="1:37" s="2" customFormat="1" ht="27" customHeight="1" thickBot="1" x14ac:dyDescent="0.25">
      <c r="B29" s="87" t="s">
        <v>34</v>
      </c>
      <c r="C29" s="88"/>
      <c r="D29" s="88"/>
      <c r="E29" s="89"/>
      <c r="F29" s="73" t="s">
        <v>35</v>
      </c>
      <c r="G29" s="73"/>
      <c r="H29" s="73"/>
      <c r="I29" s="73"/>
      <c r="J29" s="73"/>
      <c r="K29" s="74"/>
      <c r="L29" s="140" t="s">
        <v>36</v>
      </c>
      <c r="M29" s="141"/>
      <c r="N29" s="141"/>
      <c r="O29" s="141"/>
      <c r="P29" s="141"/>
      <c r="Q29" s="141"/>
      <c r="R29" s="141"/>
      <c r="S29" s="141"/>
      <c r="T29" s="141"/>
      <c r="U29" s="141"/>
      <c r="V29" s="141"/>
      <c r="W29" s="142"/>
      <c r="X29" s="143" t="s">
        <v>37</v>
      </c>
      <c r="Y29" s="144"/>
      <c r="Z29" s="144"/>
      <c r="AA29" s="144"/>
      <c r="AB29" s="144"/>
      <c r="AC29" s="145"/>
      <c r="AD29" s="72" t="s">
        <v>38</v>
      </c>
      <c r="AE29" s="73"/>
      <c r="AF29" s="74"/>
      <c r="AG29" s="78" t="s">
        <v>39</v>
      </c>
      <c r="AH29" s="79"/>
      <c r="AI29" s="80"/>
    </row>
    <row r="30" spans="1:37" s="19" customFormat="1" ht="51.6" customHeight="1" thickBot="1" x14ac:dyDescent="0.3">
      <c r="A30" s="36"/>
      <c r="B30" s="90"/>
      <c r="C30" s="91"/>
      <c r="D30" s="91"/>
      <c r="E30" s="92"/>
      <c r="F30" s="76"/>
      <c r="G30" s="76"/>
      <c r="H30" s="76"/>
      <c r="I30" s="76"/>
      <c r="J30" s="76"/>
      <c r="K30" s="77"/>
      <c r="L30" s="148" t="s">
        <v>40</v>
      </c>
      <c r="M30" s="94"/>
      <c r="N30" s="94"/>
      <c r="O30" s="94"/>
      <c r="P30" s="95"/>
      <c r="Q30" s="93" t="s">
        <v>41</v>
      </c>
      <c r="R30" s="94"/>
      <c r="S30" s="95"/>
      <c r="T30" s="69" t="s">
        <v>42</v>
      </c>
      <c r="U30" s="70"/>
      <c r="V30" s="70"/>
      <c r="W30" s="71"/>
      <c r="X30" s="146" t="s">
        <v>43</v>
      </c>
      <c r="Y30" s="70"/>
      <c r="Z30" s="147"/>
      <c r="AA30" s="69" t="s">
        <v>44</v>
      </c>
      <c r="AB30" s="70"/>
      <c r="AC30" s="71"/>
      <c r="AD30" s="75"/>
      <c r="AE30" s="76"/>
      <c r="AF30" s="77"/>
      <c r="AG30" s="81"/>
      <c r="AH30" s="82"/>
      <c r="AI30" s="83"/>
    </row>
    <row r="31" spans="1:37" s="2" customFormat="1" ht="40.5" customHeight="1" x14ac:dyDescent="0.2">
      <c r="B31" s="84"/>
      <c r="C31" s="85"/>
      <c r="D31" s="85"/>
      <c r="E31" s="85"/>
      <c r="F31" s="86"/>
      <c r="G31" s="86"/>
      <c r="H31" s="86"/>
      <c r="I31" s="86"/>
      <c r="J31" s="86"/>
      <c r="K31" s="86"/>
      <c r="L31" s="86"/>
      <c r="M31" s="86"/>
      <c r="N31" s="86"/>
      <c r="O31" s="86"/>
      <c r="P31" s="86"/>
      <c r="Q31" s="149"/>
      <c r="R31" s="86"/>
      <c r="S31" s="86"/>
      <c r="T31" s="86"/>
      <c r="U31" s="86"/>
      <c r="V31" s="86"/>
      <c r="W31" s="86"/>
      <c r="X31" s="132"/>
      <c r="Y31" s="133"/>
      <c r="Z31" s="133"/>
      <c r="AA31" s="129"/>
      <c r="AB31" s="130"/>
      <c r="AC31" s="131"/>
      <c r="AD31" s="127" t="str">
        <f>IF(Calcs!A13=0, "", Calcs!B13)</f>
        <v/>
      </c>
      <c r="AE31" s="127"/>
      <c r="AF31" s="128"/>
      <c r="AG31" s="134" t="str">
        <f>IF(Calcs!D4=0, "",Calcs!D4)</f>
        <v/>
      </c>
      <c r="AH31" s="127"/>
      <c r="AI31" s="135"/>
    </row>
    <row r="32" spans="1:37" s="2" customFormat="1" ht="40.5" customHeight="1" x14ac:dyDescent="0.2">
      <c r="B32" s="96"/>
      <c r="C32" s="97"/>
      <c r="D32" s="97"/>
      <c r="E32" s="97"/>
      <c r="F32" s="97"/>
      <c r="G32" s="97"/>
      <c r="H32" s="97"/>
      <c r="I32" s="97"/>
      <c r="J32" s="97"/>
      <c r="K32" s="97"/>
      <c r="L32" s="97"/>
      <c r="M32" s="97"/>
      <c r="N32" s="97"/>
      <c r="O32" s="97"/>
      <c r="P32" s="97"/>
      <c r="Q32" s="97"/>
      <c r="R32" s="97"/>
      <c r="S32" s="97"/>
      <c r="T32" s="136"/>
      <c r="U32" s="97"/>
      <c r="V32" s="97"/>
      <c r="W32" s="97"/>
      <c r="X32" s="132"/>
      <c r="Y32" s="133"/>
      <c r="Z32" s="133"/>
      <c r="AA32" s="129"/>
      <c r="AB32" s="130"/>
      <c r="AC32" s="131"/>
      <c r="AD32" s="127" t="str">
        <f>IF(Calcs!A14=0, "", Calcs!B14)</f>
        <v/>
      </c>
      <c r="AE32" s="127"/>
      <c r="AF32" s="128"/>
      <c r="AG32" s="134" t="str">
        <f>IF(Calcs!D5=0, "",Calcs!D5)</f>
        <v/>
      </c>
      <c r="AH32" s="127"/>
      <c r="AI32" s="135"/>
    </row>
    <row r="33" spans="2:35" s="2" customFormat="1" ht="40.5" customHeight="1" x14ac:dyDescent="0.2">
      <c r="B33" s="96"/>
      <c r="C33" s="97"/>
      <c r="D33" s="97"/>
      <c r="E33" s="97"/>
      <c r="F33" s="97"/>
      <c r="G33" s="97"/>
      <c r="H33" s="97"/>
      <c r="I33" s="97"/>
      <c r="J33" s="97"/>
      <c r="K33" s="97"/>
      <c r="L33" s="97"/>
      <c r="M33" s="97"/>
      <c r="N33" s="97"/>
      <c r="O33" s="97"/>
      <c r="P33" s="97"/>
      <c r="Q33" s="97"/>
      <c r="R33" s="97"/>
      <c r="S33" s="97"/>
      <c r="T33" s="97"/>
      <c r="U33" s="97"/>
      <c r="V33" s="97"/>
      <c r="W33" s="97"/>
      <c r="X33" s="132"/>
      <c r="Y33" s="133"/>
      <c r="Z33" s="133"/>
      <c r="AA33" s="129"/>
      <c r="AB33" s="130"/>
      <c r="AC33" s="131"/>
      <c r="AD33" s="127" t="str">
        <f>IF(Calcs!A15=0, "", Calcs!B15)</f>
        <v/>
      </c>
      <c r="AE33" s="127"/>
      <c r="AF33" s="128"/>
      <c r="AG33" s="134" t="str">
        <f>IF(Calcs!D6=0, "",Calcs!D6)</f>
        <v/>
      </c>
      <c r="AH33" s="127"/>
      <c r="AI33" s="135"/>
    </row>
    <row r="34" spans="2:35" s="2" customFormat="1" ht="40.5" customHeight="1" x14ac:dyDescent="0.2">
      <c r="B34" s="98"/>
      <c r="C34" s="99"/>
      <c r="D34" s="99"/>
      <c r="E34" s="99"/>
      <c r="F34" s="99"/>
      <c r="G34" s="99"/>
      <c r="H34" s="99"/>
      <c r="I34" s="99"/>
      <c r="J34" s="99"/>
      <c r="K34" s="99"/>
      <c r="L34" s="99"/>
      <c r="M34" s="99"/>
      <c r="N34" s="99"/>
      <c r="O34" s="99"/>
      <c r="P34" s="99"/>
      <c r="Q34" s="99"/>
      <c r="R34" s="99"/>
      <c r="S34" s="99"/>
      <c r="T34" s="99"/>
      <c r="U34" s="99"/>
      <c r="V34" s="99"/>
      <c r="W34" s="99"/>
      <c r="X34" s="132"/>
      <c r="Y34" s="133"/>
      <c r="Z34" s="133"/>
      <c r="AA34" s="129"/>
      <c r="AB34" s="130"/>
      <c r="AC34" s="131"/>
      <c r="AD34" s="127" t="str">
        <f>IF(Calcs!A16=0, "", Calcs!B16)</f>
        <v/>
      </c>
      <c r="AE34" s="127"/>
      <c r="AF34" s="128"/>
      <c r="AG34" s="134" t="str">
        <f>IF(Calcs!D7=0, "",Calcs!D7)</f>
        <v/>
      </c>
      <c r="AH34" s="127"/>
      <c r="AI34" s="135"/>
    </row>
    <row r="35" spans="2:35" s="2" customFormat="1" ht="10.15" customHeight="1" thickBot="1" x14ac:dyDescent="0.25"/>
    <row r="36" spans="2:35" s="2" customFormat="1" ht="19.5" customHeight="1" thickBot="1" x14ac:dyDescent="0.3">
      <c r="B36" s="102"/>
      <c r="C36" s="102"/>
      <c r="D36" s="102"/>
      <c r="E36" s="102"/>
      <c r="F36" s="102"/>
      <c r="G36" s="102"/>
      <c r="H36" s="102"/>
      <c r="I36" s="102"/>
      <c r="J36" s="102"/>
      <c r="K36" s="102"/>
      <c r="O36" s="104"/>
      <c r="P36" s="104"/>
      <c r="Q36" s="104"/>
      <c r="R36" s="104"/>
      <c r="S36" s="104"/>
      <c r="W36" s="112" t="s">
        <v>45</v>
      </c>
      <c r="X36" s="113"/>
      <c r="Y36" s="113"/>
      <c r="Z36" s="113"/>
      <c r="AA36" s="113"/>
      <c r="AB36" s="113"/>
      <c r="AC36" s="113"/>
      <c r="AD36" s="113"/>
      <c r="AE36" s="114"/>
      <c r="AF36" s="106">
        <f>SUM(AD31:AI34)</f>
        <v>0</v>
      </c>
      <c r="AG36" s="107"/>
      <c r="AH36" s="107"/>
      <c r="AI36" s="108"/>
    </row>
    <row r="37" spans="2:35" s="2" customFormat="1" ht="24" customHeight="1" thickBot="1" x14ac:dyDescent="0.25">
      <c r="B37" s="103" t="s">
        <v>46</v>
      </c>
      <c r="C37" s="103"/>
      <c r="D37" s="103"/>
      <c r="E37" s="103"/>
      <c r="F37" s="103"/>
      <c r="G37" s="103"/>
      <c r="H37" s="103"/>
      <c r="I37" s="103"/>
      <c r="J37" s="103"/>
      <c r="K37" s="103"/>
      <c r="L37" s="103"/>
      <c r="O37" s="45" t="s">
        <v>47</v>
      </c>
      <c r="P37" s="45"/>
      <c r="AF37" s="46"/>
      <c r="AG37" s="46"/>
      <c r="AH37" s="46"/>
      <c r="AI37" s="46"/>
    </row>
    <row r="38" spans="2:35" s="2" customFormat="1" ht="27" customHeight="1" thickBot="1" x14ac:dyDescent="0.25">
      <c r="B38" s="105" t="s">
        <v>48</v>
      </c>
      <c r="C38" s="105"/>
      <c r="D38" s="105"/>
      <c r="E38" s="105"/>
      <c r="F38" s="105"/>
      <c r="G38" s="105"/>
      <c r="H38" s="105"/>
      <c r="I38" s="105"/>
      <c r="J38" s="105"/>
      <c r="K38" s="105"/>
      <c r="L38" s="105"/>
      <c r="M38" s="105"/>
      <c r="N38" s="105"/>
      <c r="O38" s="105"/>
      <c r="P38" s="105"/>
      <c r="Q38" s="105"/>
      <c r="R38" s="105"/>
      <c r="S38" s="105"/>
      <c r="W38" s="115" t="s">
        <v>49</v>
      </c>
      <c r="X38" s="116"/>
      <c r="Y38" s="116"/>
      <c r="Z38" s="116"/>
      <c r="AA38" s="116"/>
      <c r="AB38" s="116"/>
      <c r="AC38" s="116"/>
      <c r="AD38" s="116"/>
      <c r="AE38" s="117"/>
      <c r="AF38" s="109">
        <f>IF(Q14="ON",AF36*0.13,IF(Q14="QC",AF36*0.14975,IF(Q14="NS",AF36*0.14,IF(OR(Q14="NB",Q14="NL",Q14="PEI"),AF36*0.15,IF(OR(Q14="AB",Q14="MB",Q14="BC",Q14="SK",Q14="YT", Q14="NT",Q14="NU"),AF36*0.05,0)))))</f>
        <v>0</v>
      </c>
      <c r="AG38" s="110"/>
      <c r="AH38" s="110"/>
      <c r="AI38" s="111"/>
    </row>
    <row r="39" spans="2:35" s="2" customFormat="1" ht="17.649999999999999" customHeight="1" thickBot="1" x14ac:dyDescent="0.25">
      <c r="B39" s="105"/>
      <c r="C39" s="105"/>
      <c r="D39" s="105"/>
      <c r="E39" s="105"/>
      <c r="F39" s="105"/>
      <c r="G39" s="105"/>
      <c r="H39" s="105"/>
      <c r="I39" s="105"/>
      <c r="J39" s="105"/>
      <c r="K39" s="105"/>
      <c r="L39" s="105"/>
      <c r="M39" s="105"/>
      <c r="N39" s="105"/>
      <c r="O39" s="105"/>
      <c r="P39" s="105"/>
      <c r="Q39" s="105"/>
      <c r="R39" s="105"/>
      <c r="S39" s="105"/>
      <c r="AF39" s="46"/>
      <c r="AG39" s="46"/>
      <c r="AH39" s="46"/>
      <c r="AI39" s="46"/>
    </row>
    <row r="40" spans="2:35" s="2" customFormat="1" ht="19.149999999999999" customHeight="1" thickBot="1" x14ac:dyDescent="0.25">
      <c r="B40" s="105"/>
      <c r="C40" s="105"/>
      <c r="D40" s="105"/>
      <c r="E40" s="105"/>
      <c r="F40" s="105"/>
      <c r="G40" s="105"/>
      <c r="H40" s="105"/>
      <c r="I40" s="105"/>
      <c r="J40" s="105"/>
      <c r="K40" s="105"/>
      <c r="L40" s="105"/>
      <c r="M40" s="105"/>
      <c r="N40" s="105"/>
      <c r="O40" s="105"/>
      <c r="P40" s="105"/>
      <c r="Q40" s="105"/>
      <c r="R40" s="105"/>
      <c r="S40" s="105"/>
      <c r="W40" s="115" t="s">
        <v>50</v>
      </c>
      <c r="X40" s="116"/>
      <c r="Y40" s="116"/>
      <c r="Z40" s="116"/>
      <c r="AA40" s="116"/>
      <c r="AB40" s="116"/>
      <c r="AC40" s="116"/>
      <c r="AD40" s="116"/>
      <c r="AE40" s="117"/>
      <c r="AF40" s="106">
        <f>SUM(AF36+AF38)</f>
        <v>0</v>
      </c>
      <c r="AG40" s="107"/>
      <c r="AH40" s="107"/>
      <c r="AI40" s="108"/>
    </row>
    <row r="41" spans="2:35" s="2" customFormat="1" ht="15" customHeight="1" x14ac:dyDescent="0.2">
      <c r="B41" s="105" t="s">
        <v>51</v>
      </c>
      <c r="C41" s="105"/>
      <c r="D41" s="105"/>
      <c r="E41" s="105"/>
      <c r="F41" s="105"/>
      <c r="G41" s="105"/>
      <c r="H41" s="105"/>
      <c r="I41" s="105"/>
      <c r="J41" s="105"/>
      <c r="K41" s="105"/>
      <c r="L41" s="105"/>
      <c r="M41" s="105"/>
      <c r="N41" s="105"/>
      <c r="O41" s="105"/>
      <c r="P41" s="105"/>
      <c r="Q41" s="105"/>
      <c r="R41" s="105"/>
      <c r="S41" s="105"/>
    </row>
    <row r="42" spans="2:35" s="2" customFormat="1" ht="15" customHeight="1" x14ac:dyDescent="0.2">
      <c r="B42" s="105"/>
      <c r="C42" s="105"/>
      <c r="D42" s="105"/>
      <c r="E42" s="105"/>
      <c r="F42" s="105"/>
      <c r="G42" s="105"/>
      <c r="H42" s="105"/>
      <c r="I42" s="105"/>
      <c r="J42" s="105"/>
      <c r="K42" s="105"/>
      <c r="L42" s="105"/>
      <c r="M42" s="105"/>
      <c r="N42" s="105"/>
      <c r="O42" s="105"/>
      <c r="P42" s="105"/>
      <c r="Q42" s="105"/>
      <c r="R42" s="105"/>
      <c r="S42" s="105"/>
    </row>
    <row r="43" spans="2:35" s="2" customFormat="1" ht="9" customHeight="1" x14ac:dyDescent="0.2">
      <c r="B43" s="41"/>
      <c r="C43" s="41"/>
      <c r="D43" s="41"/>
      <c r="E43" s="41"/>
      <c r="F43" s="41"/>
      <c r="G43" s="41"/>
      <c r="H43" s="41"/>
      <c r="I43" s="41"/>
      <c r="J43" s="41"/>
      <c r="K43" s="41"/>
      <c r="L43" s="41"/>
      <c r="M43" s="41"/>
      <c r="N43" s="41"/>
      <c r="O43" s="41"/>
      <c r="P43" s="41"/>
      <c r="Q43" s="41"/>
      <c r="R43" s="41"/>
      <c r="S43" s="41"/>
    </row>
    <row r="44" spans="2:35" s="2" customFormat="1" ht="10.15" customHeight="1" x14ac:dyDescent="0.2">
      <c r="B44" s="42" t="s">
        <v>52</v>
      </c>
      <c r="C44" s="41"/>
      <c r="D44" s="41"/>
      <c r="E44" s="41"/>
      <c r="F44" s="41"/>
      <c r="G44" s="41"/>
      <c r="H44" s="41"/>
      <c r="I44" s="41"/>
      <c r="J44" s="41"/>
      <c r="K44" s="41"/>
      <c r="L44" s="41"/>
      <c r="M44" s="41"/>
      <c r="N44" s="41"/>
      <c r="O44" s="41"/>
      <c r="P44" s="41"/>
      <c r="Q44" s="41"/>
      <c r="R44" s="41"/>
      <c r="S44" s="41"/>
    </row>
    <row r="45" spans="2:35" s="2" customFormat="1" ht="15" customHeight="1" x14ac:dyDescent="0.2">
      <c r="B45" s="2" t="s">
        <v>53</v>
      </c>
    </row>
    <row r="46" spans="2:35" s="2" customFormat="1" ht="15" customHeight="1" x14ac:dyDescent="0.2">
      <c r="B46" s="2" t="s">
        <v>54</v>
      </c>
      <c r="F46" s="2" t="s">
        <v>55</v>
      </c>
    </row>
    <row r="47" spans="2:35" s="2" customFormat="1" ht="15" customHeight="1" x14ac:dyDescent="0.2"/>
    <row r="48" spans="2:35" s="2" customFormat="1" ht="15" customHeight="1" x14ac:dyDescent="0.2"/>
    <row r="49" spans="1:35" s="2" customFormat="1" ht="15" customHeight="1" x14ac:dyDescent="0.2">
      <c r="A49" s="100" t="s">
        <v>56</v>
      </c>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row>
    <row r="50" spans="1:35" s="2" customFormat="1" ht="15" customHeight="1" x14ac:dyDescent="0.2">
      <c r="A50" s="10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row>
    <row r="51" spans="1:35" s="2" customFormat="1" ht="15" customHeight="1" x14ac:dyDescent="0.2">
      <c r="A51" s="10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row>
    <row r="52" spans="1:35" s="2" customFormat="1" ht="15" customHeight="1" x14ac:dyDescent="0.2">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row>
    <row r="53" spans="1:35" s="2" customFormat="1" ht="15" customHeight="1" x14ac:dyDescent="0.2">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row>
    <row r="54" spans="1:35" s="2" customFormat="1" ht="15" customHeight="1" x14ac:dyDescent="0.2">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row>
    <row r="55" spans="1:35" s="2" customFormat="1" ht="15" customHeight="1" x14ac:dyDescent="0.2">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row>
    <row r="56" spans="1:35" s="2" customFormat="1" ht="15" customHeight="1" x14ac:dyDescent="0.2">
      <c r="A56" s="138" t="s">
        <v>57</v>
      </c>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57"/>
    </row>
    <row r="57" spans="1:35" s="2" customFormat="1" ht="15" customHeight="1" x14ac:dyDescent="0.2">
      <c r="A57" s="139"/>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57"/>
    </row>
    <row r="58" spans="1:35" s="2" customFormat="1" ht="22.5" customHeight="1" x14ac:dyDescent="0.2">
      <c r="A58" s="139"/>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57"/>
    </row>
    <row r="59" spans="1:35" s="2" customFormat="1" ht="15" customHeight="1" x14ac:dyDescent="0.2">
      <c r="A59" s="139"/>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57"/>
    </row>
    <row r="60" spans="1:35" s="2" customFormat="1" ht="15" customHeight="1" x14ac:dyDescent="0.2">
      <c r="A60" s="13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57"/>
    </row>
    <row r="61" spans="1:35" s="2" customFormat="1" ht="15" customHeight="1" x14ac:dyDescent="0.2">
      <c r="A61" s="139"/>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57"/>
    </row>
    <row r="62" spans="1:35" s="2" customFormat="1" ht="15" customHeight="1" x14ac:dyDescent="0.2">
      <c r="A62" s="139"/>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57"/>
    </row>
    <row r="63" spans="1:35" s="2" customFormat="1" ht="22.5" customHeight="1" x14ac:dyDescent="0.2">
      <c r="A63" s="139"/>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57"/>
    </row>
    <row r="64" spans="1:35" s="2" customFormat="1" ht="15" customHeight="1" x14ac:dyDescent="0.2">
      <c r="A64" s="139"/>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57"/>
    </row>
    <row r="65" spans="1:35" s="2" customFormat="1" ht="15" customHeight="1" x14ac:dyDescent="0.2">
      <c r="A65" s="139"/>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57"/>
    </row>
    <row r="66" spans="1:35" s="2" customFormat="1" ht="15" customHeight="1" x14ac:dyDescent="0.2">
      <c r="A66" s="139"/>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57"/>
    </row>
    <row r="67" spans="1:35" s="2" customFormat="1" ht="15" customHeight="1" x14ac:dyDescent="0.2">
      <c r="A67" s="139"/>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57"/>
    </row>
    <row r="68" spans="1:35" s="2" customFormat="1" ht="15" customHeight="1" x14ac:dyDescent="0.2">
      <c r="A68" s="139"/>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57"/>
    </row>
    <row r="69" spans="1:35" s="2" customFormat="1" ht="18" customHeight="1" x14ac:dyDescent="0.2">
      <c r="A69" s="139"/>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57"/>
    </row>
    <row r="70" spans="1:35" s="2" customFormat="1" ht="18" customHeight="1" x14ac:dyDescent="0.2">
      <c r="A70" s="139"/>
      <c r="B70" s="139"/>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57"/>
    </row>
    <row r="71" spans="1:35" s="2" customFormat="1" ht="18" customHeight="1" x14ac:dyDescent="0.2">
      <c r="A71" s="139"/>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57"/>
    </row>
    <row r="72" spans="1:35" s="2" customFormat="1" ht="18" customHeight="1" x14ac:dyDescent="0.2">
      <c r="A72" s="139"/>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57"/>
    </row>
    <row r="73" spans="1:35" s="2" customFormat="1" ht="18" customHeight="1" x14ac:dyDescent="0.2">
      <c r="A73" s="139"/>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57"/>
    </row>
    <row r="74" spans="1:35" s="2" customFormat="1" ht="15" customHeight="1" x14ac:dyDescent="0.2">
      <c r="A74" s="139"/>
      <c r="B74" s="139"/>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57"/>
    </row>
    <row r="75" spans="1:35" s="2" customFormat="1" ht="15" customHeight="1" x14ac:dyDescent="0.2">
      <c r="A75" s="139"/>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57"/>
    </row>
    <row r="76" spans="1:35" s="2" customFormat="1" ht="15" customHeight="1" x14ac:dyDescent="0.2">
      <c r="A76" s="139"/>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57"/>
    </row>
    <row r="77" spans="1:35" s="2" customFormat="1" ht="15" customHeight="1" x14ac:dyDescent="0.2">
      <c r="A77" s="139"/>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57"/>
    </row>
    <row r="78" spans="1:35" s="2" customFormat="1" ht="15" customHeight="1" x14ac:dyDescent="0.2">
      <c r="A78" s="139"/>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57"/>
    </row>
    <row r="79" spans="1:35" s="2" customFormat="1" ht="15" customHeight="1" x14ac:dyDescent="0.2">
      <c r="A79" s="139"/>
      <c r="B79" s="139"/>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57"/>
    </row>
    <row r="80" spans="1:35" s="2" customFormat="1" ht="15" customHeight="1" x14ac:dyDescent="0.2">
      <c r="A80" s="139"/>
      <c r="B80" s="139"/>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57"/>
    </row>
    <row r="81" spans="1:37" s="2" customFormat="1" ht="15" customHeight="1" x14ac:dyDescent="0.2">
      <c r="A81" s="139"/>
      <c r="B81" s="139"/>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57"/>
    </row>
    <row r="82" spans="1:37" s="2" customFormat="1" ht="15" customHeight="1" x14ac:dyDescent="0.2">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57"/>
    </row>
    <row r="83" spans="1:37" s="2" customFormat="1" ht="15" customHeight="1" x14ac:dyDescent="0.2">
      <c r="A83" s="139"/>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57"/>
    </row>
    <row r="84" spans="1:37" s="2" customFormat="1" ht="15" customHeight="1" x14ac:dyDescent="0.2">
      <c r="A84" s="139"/>
      <c r="B84" s="139"/>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row>
    <row r="85" spans="1:37" s="2" customFormat="1" ht="15" customHeight="1" x14ac:dyDescent="0.2">
      <c r="A85" s="139"/>
      <c r="B85" s="139"/>
      <c r="C85" s="139"/>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row>
    <row r="86" spans="1:37" s="2" customFormat="1" ht="15" customHeight="1" x14ac:dyDescent="0.2">
      <c r="A86" s="139"/>
      <c r="B86" s="139"/>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row>
    <row r="87" spans="1:37" s="2" customFormat="1" ht="15" customHeight="1" x14ac:dyDescent="0.2">
      <c r="A87" s="139"/>
      <c r="B87" s="139"/>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row>
    <row r="88" spans="1:37" s="2" customFormat="1" ht="15" customHeight="1" x14ac:dyDescent="0.2">
      <c r="A88" s="139"/>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
    </row>
    <row r="89" spans="1:37" s="2" customFormat="1" ht="15" customHeight="1" x14ac:dyDescent="0.2">
      <c r="A89" s="139"/>
      <c r="B89" s="139"/>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
    </row>
    <row r="90" spans="1:37" s="31" customFormat="1" ht="68.25" customHeight="1" x14ac:dyDescent="0.25">
      <c r="A90" s="139"/>
      <c r="B90" s="139"/>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row>
    <row r="91" spans="1:37" s="31" customFormat="1" ht="15" customHeight="1" x14ac:dyDescent="0.25">
      <c r="C91" s="32"/>
      <c r="D91" s="34"/>
      <c r="E91" s="34"/>
    </row>
    <row r="92" spans="1:37" s="31" customFormat="1" ht="15" customHeight="1" x14ac:dyDescent="0.25">
      <c r="C92" s="32"/>
      <c r="D92" s="34"/>
      <c r="E92" s="34"/>
    </row>
    <row r="93" spans="1:37" s="2" customFormat="1" ht="15" customHeight="1" x14ac:dyDescent="0.25">
      <c r="B93" s="17"/>
      <c r="C93" s="35"/>
      <c r="D93" s="35"/>
      <c r="E93" s="35"/>
      <c r="F93" s="17"/>
      <c r="G93" s="17"/>
      <c r="H93" s="35"/>
      <c r="I93" s="35"/>
      <c r="J93" s="35"/>
      <c r="K93" s="35"/>
      <c r="L93" s="35"/>
      <c r="M93" s="35"/>
      <c r="N93" s="35"/>
      <c r="O93" s="35"/>
      <c r="P93" s="35"/>
      <c r="X93" s="6"/>
      <c r="AF93" s="66"/>
      <c r="AG93" s="66"/>
      <c r="AH93" s="66"/>
      <c r="AI93" s="66"/>
    </row>
    <row r="94" spans="1:37" s="2" customFormat="1" ht="15" customHeight="1" x14ac:dyDescent="0.2"/>
    <row r="95" spans="1:37" s="2" customFormat="1" ht="15" customHeight="1" x14ac:dyDescent="0.25">
      <c r="X95" s="6"/>
      <c r="AF95" s="65"/>
      <c r="AG95" s="65"/>
      <c r="AH95" s="65"/>
      <c r="AI95" s="65"/>
    </row>
    <row r="96" spans="1:37" s="2" customFormat="1" ht="15" customHeight="1" x14ac:dyDescent="0.2">
      <c r="I96" s="23"/>
      <c r="J96" s="23"/>
      <c r="K96" s="23"/>
      <c r="L96" s="23"/>
      <c r="M96" s="23"/>
      <c r="N96" s="23"/>
      <c r="O96" s="23"/>
      <c r="P96" s="23"/>
      <c r="Q96" s="23"/>
      <c r="R96" s="23"/>
      <c r="S96" s="23"/>
      <c r="T96" s="23"/>
      <c r="U96" s="23"/>
      <c r="V96" s="23"/>
      <c r="W96" s="23"/>
      <c r="X96" s="21"/>
      <c r="Y96" s="23"/>
      <c r="AA96" s="23"/>
      <c r="AB96" s="23"/>
      <c r="AC96" s="23"/>
      <c r="AD96" s="23"/>
      <c r="AE96" s="23"/>
      <c r="AF96" s="23"/>
      <c r="AG96" s="23"/>
      <c r="AH96" s="23"/>
      <c r="AI96" s="23"/>
      <c r="AJ96" s="4"/>
      <c r="AK96" s="4"/>
    </row>
    <row r="97" spans="2:37" s="2" customFormat="1" ht="15" customHeight="1" x14ac:dyDescent="0.25">
      <c r="B97" s="25"/>
      <c r="I97" s="17"/>
      <c r="J97" s="17"/>
      <c r="K97" s="17"/>
      <c r="L97" s="17"/>
      <c r="M97" s="17"/>
      <c r="N97" s="17"/>
      <c r="O97" s="17"/>
      <c r="P97" s="17"/>
      <c r="Q97" s="17"/>
      <c r="R97" s="17"/>
      <c r="S97" s="17"/>
      <c r="T97" s="17"/>
      <c r="U97" s="17"/>
      <c r="V97" s="17"/>
      <c r="W97" s="17"/>
      <c r="X97" s="20"/>
      <c r="Y97" s="17"/>
      <c r="AA97" s="17"/>
      <c r="AB97" s="17"/>
      <c r="AC97" s="17"/>
      <c r="AD97" s="17"/>
      <c r="AE97" s="17"/>
      <c r="AF97" s="35"/>
      <c r="AG97" s="35"/>
      <c r="AH97" s="35"/>
      <c r="AI97" s="35"/>
      <c r="AJ97" s="3"/>
      <c r="AK97" s="3"/>
    </row>
    <row r="98" spans="2:37" s="2" customFormat="1" ht="15" customHeight="1" x14ac:dyDescent="0.25">
      <c r="B98" s="25"/>
      <c r="I98" s="17"/>
      <c r="J98" s="17"/>
      <c r="K98" s="17"/>
      <c r="L98" s="17"/>
      <c r="M98" s="17"/>
      <c r="N98" s="17"/>
      <c r="O98" s="17"/>
      <c r="P98" s="17"/>
      <c r="Q98" s="17"/>
      <c r="R98" s="17"/>
      <c r="S98" s="17"/>
      <c r="T98" s="17"/>
      <c r="U98" s="17"/>
      <c r="V98" s="17"/>
      <c r="W98" s="17"/>
      <c r="X98" s="20"/>
      <c r="Y98" s="17"/>
      <c r="AA98" s="17"/>
      <c r="AB98" s="17"/>
      <c r="AC98" s="17"/>
      <c r="AD98" s="17"/>
      <c r="AE98" s="17"/>
      <c r="AF98" s="35"/>
      <c r="AG98" s="35"/>
      <c r="AH98" s="35"/>
      <c r="AI98" s="35"/>
      <c r="AJ98" s="3"/>
      <c r="AK98" s="3"/>
    </row>
    <row r="99" spans="2:37" s="2" customFormat="1" ht="15" customHeight="1" x14ac:dyDescent="0.25">
      <c r="B99" s="25"/>
      <c r="I99" s="17"/>
      <c r="J99" s="17"/>
      <c r="K99" s="17"/>
      <c r="L99" s="17"/>
      <c r="M99" s="17"/>
      <c r="N99" s="17"/>
      <c r="O99" s="17"/>
      <c r="P99" s="17"/>
      <c r="Q99" s="17"/>
      <c r="R99" s="17"/>
      <c r="S99" s="17"/>
      <c r="T99" s="17"/>
      <c r="U99" s="17"/>
      <c r="V99" s="17"/>
      <c r="W99" s="17"/>
      <c r="X99" s="20"/>
      <c r="Y99" s="17"/>
      <c r="AA99" s="17"/>
      <c r="AB99" s="17"/>
      <c r="AC99" s="17"/>
      <c r="AD99" s="17"/>
      <c r="AE99" s="17"/>
      <c r="AF99" s="35"/>
      <c r="AG99" s="35"/>
      <c r="AH99" s="35"/>
      <c r="AI99" s="35"/>
      <c r="AJ99" s="3"/>
      <c r="AK99" s="3"/>
    </row>
    <row r="100" spans="2:37" s="2" customFormat="1" ht="15" customHeight="1" x14ac:dyDescent="0.25">
      <c r="B100" s="25"/>
      <c r="I100" s="17"/>
      <c r="J100" s="17"/>
      <c r="K100" s="17"/>
      <c r="L100" s="17"/>
      <c r="M100" s="17"/>
      <c r="N100" s="17"/>
      <c r="O100" s="17"/>
      <c r="P100" s="17"/>
      <c r="Q100" s="17"/>
      <c r="R100" s="17"/>
      <c r="S100" s="17"/>
      <c r="T100" s="17"/>
      <c r="U100" s="17"/>
      <c r="V100" s="17"/>
      <c r="W100" s="17"/>
      <c r="X100" s="20"/>
      <c r="Y100" s="17"/>
      <c r="AA100" s="17"/>
      <c r="AB100" s="17"/>
      <c r="AC100" s="17"/>
      <c r="AD100" s="17"/>
      <c r="AE100" s="17"/>
      <c r="AF100" s="35"/>
      <c r="AG100" s="35"/>
      <c r="AH100" s="35"/>
      <c r="AI100" s="35"/>
      <c r="AJ100" s="3"/>
      <c r="AK100" s="3"/>
    </row>
    <row r="101" spans="2:37" s="2" customFormat="1" ht="15" customHeight="1" x14ac:dyDescent="0.25">
      <c r="B101" s="25"/>
      <c r="I101" s="17"/>
      <c r="J101" s="17"/>
      <c r="K101" s="17"/>
      <c r="L101" s="17"/>
      <c r="M101" s="17"/>
      <c r="N101" s="17"/>
      <c r="O101" s="17"/>
      <c r="P101" s="17"/>
      <c r="Q101" s="17"/>
      <c r="R101" s="17"/>
      <c r="S101" s="17"/>
      <c r="T101" s="17"/>
      <c r="U101" s="17"/>
      <c r="V101" s="17"/>
      <c r="W101" s="17"/>
      <c r="X101" s="20"/>
      <c r="Y101" s="17"/>
      <c r="AA101" s="17"/>
      <c r="AB101" s="17"/>
      <c r="AC101" s="17"/>
      <c r="AD101" s="17"/>
      <c r="AE101" s="17"/>
      <c r="AF101" s="35"/>
      <c r="AG101" s="35"/>
      <c r="AH101" s="35"/>
      <c r="AI101" s="35"/>
      <c r="AJ101" s="3"/>
      <c r="AK101" s="3"/>
    </row>
    <row r="102" spans="2:37" s="2" customFormat="1" ht="15" customHeight="1" x14ac:dyDescent="0.25">
      <c r="B102" s="25"/>
      <c r="I102" s="17"/>
      <c r="J102" s="17"/>
      <c r="K102" s="17"/>
      <c r="L102" s="17"/>
      <c r="M102" s="17"/>
      <c r="N102" s="17"/>
      <c r="O102" s="17"/>
      <c r="P102" s="17"/>
      <c r="Q102" s="17"/>
      <c r="R102" s="17"/>
      <c r="S102" s="17"/>
      <c r="T102" s="17"/>
      <c r="U102" s="17"/>
      <c r="V102" s="17"/>
      <c r="W102" s="17"/>
      <c r="X102" s="20"/>
      <c r="Y102" s="17"/>
      <c r="AA102" s="17"/>
      <c r="AB102" s="17"/>
      <c r="AC102" s="17"/>
      <c r="AD102" s="17"/>
      <c r="AE102" s="17"/>
      <c r="AF102" s="35"/>
      <c r="AG102" s="35"/>
      <c r="AH102" s="35"/>
      <c r="AI102" s="35"/>
      <c r="AJ102" s="3"/>
      <c r="AK102" s="3"/>
    </row>
    <row r="103" spans="2:37" s="2" customFormat="1" ht="15" hidden="1" customHeight="1" x14ac:dyDescent="0.2">
      <c r="B103" s="8"/>
      <c r="C103" s="8"/>
      <c r="D103" s="8"/>
      <c r="E103" s="8"/>
      <c r="I103" s="18"/>
      <c r="J103" s="18"/>
      <c r="K103" s="18"/>
      <c r="L103" s="18"/>
      <c r="M103" s="18"/>
      <c r="N103" s="18"/>
      <c r="O103" s="18"/>
      <c r="P103" s="18"/>
      <c r="Q103" s="23"/>
      <c r="R103" s="23"/>
      <c r="S103" s="23"/>
      <c r="T103" s="23"/>
      <c r="U103" s="23"/>
      <c r="V103" s="23"/>
      <c r="W103" s="23"/>
      <c r="X103" s="23"/>
      <c r="Y103" s="23"/>
      <c r="Z103" s="23"/>
      <c r="AA103" s="23"/>
      <c r="AB103" s="23"/>
      <c r="AC103" s="23"/>
      <c r="AD103" s="23"/>
      <c r="AE103" s="23"/>
      <c r="AF103" s="23"/>
      <c r="AG103" s="23"/>
      <c r="AH103" s="23"/>
      <c r="AI103" s="23"/>
    </row>
    <row r="104" spans="2:37" s="2" customFormat="1" ht="15" hidden="1" customHeight="1" x14ac:dyDescent="0.25">
      <c r="B104" s="26"/>
      <c r="C104" s="6"/>
      <c r="D104" s="6"/>
      <c r="E104" s="6"/>
      <c r="F104" s="6"/>
      <c r="G104" s="6"/>
      <c r="H104" s="6"/>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row>
    <row r="105" spans="2:37" s="2" customFormat="1" ht="15" hidden="1" customHeight="1" x14ac:dyDescent="0.25">
      <c r="B105" s="25"/>
      <c r="C105" s="6"/>
      <c r="D105" s="6"/>
      <c r="E105" s="6"/>
      <c r="F105" s="6"/>
      <c r="G105" s="6"/>
      <c r="H105" s="6"/>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16"/>
      <c r="AK105" s="16"/>
    </row>
    <row r="106" spans="2:37" s="2" customFormat="1" ht="15" hidden="1" customHeight="1" x14ac:dyDescent="0.25">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17"/>
      <c r="AK106" s="17"/>
    </row>
    <row r="107" spans="2:37" s="2" customFormat="1" ht="15" hidden="1" customHeight="1" x14ac:dyDescent="0.25">
      <c r="B107" s="24"/>
      <c r="C107" s="24"/>
      <c r="D107" s="24"/>
      <c r="E107" s="24"/>
      <c r="F107" s="24"/>
      <c r="G107" s="24"/>
      <c r="H107" s="24"/>
      <c r="I107" s="24"/>
      <c r="J107" s="24"/>
      <c r="K107" s="24"/>
      <c r="L107" s="24"/>
      <c r="M107" s="24"/>
      <c r="N107" s="24"/>
      <c r="O107" s="24"/>
      <c r="P107" s="24"/>
      <c r="Q107" s="24"/>
      <c r="R107" s="24"/>
      <c r="S107" s="24"/>
      <c r="T107" s="24"/>
      <c r="U107" s="24"/>
      <c r="V107" s="6"/>
      <c r="W107" s="6"/>
      <c r="X107" s="6"/>
      <c r="Y107" s="6"/>
      <c r="Z107" s="6"/>
      <c r="AA107" s="6"/>
      <c r="AB107" s="6"/>
      <c r="AC107" s="6"/>
      <c r="AD107" s="6"/>
      <c r="AE107" s="6"/>
      <c r="AF107" s="6"/>
      <c r="AG107" s="6"/>
      <c r="AH107" s="6"/>
      <c r="AI107" s="6"/>
      <c r="AJ107" s="16"/>
      <c r="AK107" s="16"/>
    </row>
    <row r="108" spans="2:37" ht="15" hidden="1" customHeight="1" x14ac:dyDescent="0.25">
      <c r="B108" s="24"/>
      <c r="D108" s="24"/>
      <c r="E108" s="24"/>
      <c r="F108" s="24"/>
      <c r="G108" s="24"/>
      <c r="H108" s="24"/>
      <c r="I108" s="24"/>
      <c r="J108" s="24"/>
      <c r="K108" s="24"/>
      <c r="L108" s="24"/>
      <c r="M108" s="24"/>
      <c r="N108" s="24"/>
      <c r="O108" s="24"/>
      <c r="P108" s="24"/>
      <c r="Q108" s="24"/>
      <c r="R108" s="24"/>
      <c r="S108" s="24"/>
      <c r="T108" s="24"/>
      <c r="U108" s="24"/>
      <c r="AJ108" s="5"/>
      <c r="AK108" s="5"/>
    </row>
    <row r="109" spans="2:37" ht="15" customHeight="1" x14ac:dyDescent="0.25">
      <c r="AJ109" s="12"/>
      <c r="AK109" s="12"/>
    </row>
    <row r="110" spans="2:37" ht="15" customHeight="1" x14ac:dyDescent="0.25">
      <c r="B110" s="2"/>
      <c r="L110"/>
    </row>
    <row r="111" spans="2:37" ht="15" customHeight="1" x14ac:dyDescent="0.25"/>
    <row r="112" spans="2:37"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9" customHeight="1" x14ac:dyDescent="0.25"/>
    <row r="125" ht="15" customHeight="1" x14ac:dyDescent="0.25"/>
    <row r="127" ht="18.75" customHeight="1" x14ac:dyDescent="0.25"/>
    <row r="128" ht="21" customHeight="1" x14ac:dyDescent="0.25"/>
  </sheetData>
  <sheetProtection algorithmName="SHA-512" hashValue="dhrwbjGAMGdNpw8ypvg/e/9/ToAfxvhLxa98LXhxQFrGJUt0dF02rx8Odp0yYAS0ZVSz4r2vQMZTqUinPDBdMQ==" saltValue="uQSR0RRB5NNn2jUw1XnxzQ==" spinCount="100000" sheet="1" insertRows="0" deleteRows="0" selectLockedCells="1"/>
  <mergeCells count="81">
    <mergeCell ref="AG34:AI34"/>
    <mergeCell ref="S18:W18"/>
    <mergeCell ref="A56:AH90"/>
    <mergeCell ref="L29:W29"/>
    <mergeCell ref="X29:AC29"/>
    <mergeCell ref="X30:Z30"/>
    <mergeCell ref="L33:P33"/>
    <mergeCell ref="Q33:S33"/>
    <mergeCell ref="T33:W33"/>
    <mergeCell ref="L34:P34"/>
    <mergeCell ref="Q34:S34"/>
    <mergeCell ref="T34:W34"/>
    <mergeCell ref="L30:P30"/>
    <mergeCell ref="Q31:S31"/>
    <mergeCell ref="T31:W31"/>
    <mergeCell ref="Q32:S32"/>
    <mergeCell ref="AG31:AI31"/>
    <mergeCell ref="AG32:AI32"/>
    <mergeCell ref="AG33:AI33"/>
    <mergeCell ref="L32:P32"/>
    <mergeCell ref="AD31:AF31"/>
    <mergeCell ref="T32:W32"/>
    <mergeCell ref="X32:Z32"/>
    <mergeCell ref="AD32:AF32"/>
    <mergeCell ref="AD33:AF33"/>
    <mergeCell ref="AA32:AC32"/>
    <mergeCell ref="L31:P31"/>
    <mergeCell ref="X31:Z31"/>
    <mergeCell ref="AA31:AC31"/>
    <mergeCell ref="AD34:AF34"/>
    <mergeCell ref="AA33:AC33"/>
    <mergeCell ref="X34:Z34"/>
    <mergeCell ref="AA34:AC34"/>
    <mergeCell ref="X33:Z33"/>
    <mergeCell ref="W1:AJ2"/>
    <mergeCell ref="W3:AJ3"/>
    <mergeCell ref="G12:W12"/>
    <mergeCell ref="P15:U15"/>
    <mergeCell ref="M16:AI16"/>
    <mergeCell ref="Y11:AI11"/>
    <mergeCell ref="Y15:AI15"/>
    <mergeCell ref="Y14:AI14"/>
    <mergeCell ref="Y12:AI12"/>
    <mergeCell ref="G10:Q10"/>
    <mergeCell ref="G11:U11"/>
    <mergeCell ref="F15:L15"/>
    <mergeCell ref="F14:L14"/>
    <mergeCell ref="Q14:U14"/>
    <mergeCell ref="Q13:AI13"/>
    <mergeCell ref="AF4:AJ4"/>
    <mergeCell ref="A49:AI55"/>
    <mergeCell ref="B36:K36"/>
    <mergeCell ref="B37:L37"/>
    <mergeCell ref="O36:S36"/>
    <mergeCell ref="B38:S40"/>
    <mergeCell ref="B41:S42"/>
    <mergeCell ref="AF36:AI36"/>
    <mergeCell ref="AF38:AI38"/>
    <mergeCell ref="AF40:AI40"/>
    <mergeCell ref="W36:AE36"/>
    <mergeCell ref="W38:AE38"/>
    <mergeCell ref="W40:AE40"/>
    <mergeCell ref="B32:E32"/>
    <mergeCell ref="F32:K32"/>
    <mergeCell ref="B34:E34"/>
    <mergeCell ref="F34:K34"/>
    <mergeCell ref="B33:E33"/>
    <mergeCell ref="F33:K33"/>
    <mergeCell ref="B31:E31"/>
    <mergeCell ref="F31:K31"/>
    <mergeCell ref="B29:E30"/>
    <mergeCell ref="F29:K30"/>
    <mergeCell ref="T30:W30"/>
    <mergeCell ref="Q30:S30"/>
    <mergeCell ref="B6:AJ8"/>
    <mergeCell ref="C21:X23"/>
    <mergeCell ref="C24:AI25"/>
    <mergeCell ref="AA30:AC30"/>
    <mergeCell ref="C27:AJ28"/>
    <mergeCell ref="AD29:AF30"/>
    <mergeCell ref="AG29:AI30"/>
  </mergeCells>
  <conditionalFormatting sqref="G10:Q10 G11:U11 Y11:AI12 G12:W12 Q13:AI13 Q14:U14 F14:L15 Y14:AI15 P15:U15 M16:AI16 B31:AC34 B36:K36 O36:S36">
    <cfRule type="containsBlanks" dxfId="4" priority="2">
      <formula>LEN(TRIM(B10))=0</formula>
    </cfRule>
  </conditionalFormatting>
  <conditionalFormatting sqref="S18:W18">
    <cfRule type="containsBlanks" dxfId="3" priority="1">
      <formula>LEN(TRIM(S18))=0</formula>
    </cfRule>
  </conditionalFormatting>
  <pageMargins left="0.31281249999999999" right="0.184479166666667" top="0.39302083333333299" bottom="0.32083333333333303" header="0" footer="0"/>
  <pageSetup scale="7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17</xdr:col>
                    <xdr:colOff>533400</xdr:colOff>
                    <xdr:row>8</xdr:row>
                    <xdr:rowOff>38100</xdr:rowOff>
                  </from>
                  <to>
                    <xdr:col>18</xdr:col>
                    <xdr:colOff>114300</xdr:colOff>
                    <xdr:row>9</xdr:row>
                    <xdr:rowOff>57150</xdr:rowOff>
                  </to>
                </anchor>
              </controlPr>
            </control>
          </mc:Choice>
        </mc:AlternateContent>
        <mc:AlternateContent xmlns:mc="http://schemas.openxmlformats.org/markup-compatibility/2006">
          <mc:Choice Requires="x14">
            <control shapeId="1032" r:id="rId5" name="Check Box 8">
              <controlPr locked="0" defaultSize="0" autoFill="0" autoLine="0" autoPict="0">
                <anchor moveWithCells="1">
                  <from>
                    <xdr:col>2</xdr:col>
                    <xdr:colOff>76200</xdr:colOff>
                    <xdr:row>16</xdr:row>
                    <xdr:rowOff>47625</xdr:rowOff>
                  </from>
                  <to>
                    <xdr:col>4</xdr:col>
                    <xdr:colOff>0</xdr:colOff>
                    <xdr:row>17</xdr:row>
                    <xdr:rowOff>28575</xdr:rowOff>
                  </to>
                </anchor>
              </controlPr>
            </control>
          </mc:Choice>
        </mc:AlternateContent>
        <mc:AlternateContent xmlns:mc="http://schemas.openxmlformats.org/markup-compatibility/2006">
          <mc:Choice Requires="x14">
            <control shapeId="1033" r:id="rId6" name="Check Box 9">
              <controlPr locked="0" defaultSize="0" autoFill="0" autoLine="0" autoPict="0">
                <anchor moveWithCells="1">
                  <from>
                    <xdr:col>2</xdr:col>
                    <xdr:colOff>76200</xdr:colOff>
                    <xdr:row>17</xdr:row>
                    <xdr:rowOff>76200</xdr:rowOff>
                  </from>
                  <to>
                    <xdr:col>4</xdr:col>
                    <xdr:colOff>0</xdr:colOff>
                    <xdr:row>18</xdr:row>
                    <xdr:rowOff>38100</xdr:rowOff>
                  </to>
                </anchor>
              </controlPr>
            </control>
          </mc:Choice>
        </mc:AlternateContent>
        <mc:AlternateContent xmlns:mc="http://schemas.openxmlformats.org/markup-compatibility/2006">
          <mc:Choice Requires="x14">
            <control shapeId="1035" r:id="rId7" name="Check Box 11">
              <controlPr locked="0" defaultSize="0" autoFill="0" autoLine="0" autoPict="0">
                <anchor moveWithCells="1">
                  <from>
                    <xdr:col>26</xdr:col>
                    <xdr:colOff>295275</xdr:colOff>
                    <xdr:row>30</xdr:row>
                    <xdr:rowOff>142875</xdr:rowOff>
                  </from>
                  <to>
                    <xdr:col>27</xdr:col>
                    <xdr:colOff>38100</xdr:colOff>
                    <xdr:row>30</xdr:row>
                    <xdr:rowOff>352425</xdr:rowOff>
                  </to>
                </anchor>
              </controlPr>
            </control>
          </mc:Choice>
        </mc:AlternateContent>
        <mc:AlternateContent xmlns:mc="http://schemas.openxmlformats.org/markup-compatibility/2006">
          <mc:Choice Requires="x14">
            <control shapeId="1036" r:id="rId8" name="Check Box 12">
              <controlPr locked="0" defaultSize="0" autoFill="0" autoLine="0" autoPict="0">
                <anchor moveWithCells="1">
                  <from>
                    <xdr:col>26</xdr:col>
                    <xdr:colOff>295275</xdr:colOff>
                    <xdr:row>31</xdr:row>
                    <xdr:rowOff>142875</xdr:rowOff>
                  </from>
                  <to>
                    <xdr:col>27</xdr:col>
                    <xdr:colOff>38100</xdr:colOff>
                    <xdr:row>31</xdr:row>
                    <xdr:rowOff>352425</xdr:rowOff>
                  </to>
                </anchor>
              </controlPr>
            </control>
          </mc:Choice>
        </mc:AlternateContent>
        <mc:AlternateContent xmlns:mc="http://schemas.openxmlformats.org/markup-compatibility/2006">
          <mc:Choice Requires="x14">
            <control shapeId="1037" r:id="rId9" name="Check Box 13">
              <controlPr locked="0" defaultSize="0" autoFill="0" autoLine="0" autoPict="0">
                <anchor moveWithCells="1">
                  <from>
                    <xdr:col>26</xdr:col>
                    <xdr:colOff>295275</xdr:colOff>
                    <xdr:row>32</xdr:row>
                    <xdr:rowOff>142875</xdr:rowOff>
                  </from>
                  <to>
                    <xdr:col>27</xdr:col>
                    <xdr:colOff>38100</xdr:colOff>
                    <xdr:row>32</xdr:row>
                    <xdr:rowOff>352425</xdr:rowOff>
                  </to>
                </anchor>
              </controlPr>
            </control>
          </mc:Choice>
        </mc:AlternateContent>
        <mc:AlternateContent xmlns:mc="http://schemas.openxmlformats.org/markup-compatibility/2006">
          <mc:Choice Requires="x14">
            <control shapeId="1038" r:id="rId10" name="Check Box 14">
              <controlPr locked="0" defaultSize="0" autoFill="0" autoLine="0" autoPict="0">
                <anchor moveWithCells="1">
                  <from>
                    <xdr:col>26</xdr:col>
                    <xdr:colOff>295275</xdr:colOff>
                    <xdr:row>33</xdr:row>
                    <xdr:rowOff>142875</xdr:rowOff>
                  </from>
                  <to>
                    <xdr:col>27</xdr:col>
                    <xdr:colOff>38100</xdr:colOff>
                    <xdr:row>33</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Prov!$A$1:$A$13</xm:f>
          </x14:formula1>
          <xm:sqref>Q14:U14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AA88F-A0EA-49C6-A6D4-0DF696DB6CC8}">
  <dimension ref="A1:AK127"/>
  <sheetViews>
    <sheetView showGridLines="0" tabSelected="1" showWhiteSpace="0" view="pageLayout" zoomScale="90" zoomScaleNormal="100" zoomScaleSheetLayoutView="80" zoomScalePageLayoutView="90" workbookViewId="0">
      <selection activeCell="O3" sqref="O3:AJ4"/>
    </sheetView>
  </sheetViews>
  <sheetFormatPr defaultColWidth="9.28515625" defaultRowHeight="15" x14ac:dyDescent="0.25"/>
  <cols>
    <col min="1" max="2" width="3.28515625" style="6" customWidth="1"/>
    <col min="3" max="3" width="3.42578125" style="6" customWidth="1"/>
    <col min="4" max="4" width="0.7109375" style="6" customWidth="1"/>
    <col min="5" max="5" width="3.28515625" style="6" customWidth="1"/>
    <col min="6" max="6" width="3.7109375" style="6" customWidth="1"/>
    <col min="7" max="7" width="2.28515625" style="6" customWidth="1"/>
    <col min="8" max="8" width="2.7109375" style="6" customWidth="1"/>
    <col min="9" max="9" width="6.7109375" style="6" customWidth="1"/>
    <col min="10" max="10" width="2.7109375" style="6" customWidth="1"/>
    <col min="11" max="12" width="2.28515625" style="6" customWidth="1"/>
    <col min="13" max="14" width="2.7109375" style="6" customWidth="1"/>
    <col min="15" max="15" width="4.28515625" style="6" customWidth="1"/>
    <col min="16" max="16" width="3.5703125" style="6" customWidth="1"/>
    <col min="17" max="17" width="1.42578125" style="6" customWidth="1"/>
    <col min="18" max="18" width="10.7109375" style="6" customWidth="1"/>
    <col min="19" max="19" width="3.5703125" style="6" customWidth="1"/>
    <col min="20" max="20" width="1.42578125" style="6" customWidth="1"/>
    <col min="21" max="21" width="10" style="6" customWidth="1"/>
    <col min="22" max="22" width="0.7109375" style="6" customWidth="1"/>
    <col min="23" max="24" width="4.7109375" style="6" customWidth="1"/>
    <col min="25" max="25" width="2" style="6" customWidth="1"/>
    <col min="26" max="26" width="2.7109375" style="6" customWidth="1"/>
    <col min="27" max="27" width="6.7109375" style="6" customWidth="1"/>
    <col min="28" max="28" width="2.7109375" style="6" customWidth="1"/>
    <col min="29" max="30" width="2.28515625" style="6" customWidth="1"/>
    <col min="31" max="31" width="2.7109375" style="6" customWidth="1"/>
    <col min="32" max="32" width="7.28515625" style="6" customWidth="1"/>
    <col min="33" max="33" width="2.28515625" style="6" customWidth="1"/>
    <col min="34" max="34" width="2.7109375" style="6" customWidth="1"/>
    <col min="35" max="35" width="7.28515625" style="6" customWidth="1"/>
    <col min="36" max="36" width="2" style="6" customWidth="1"/>
    <col min="37" max="37" width="1.42578125" style="6" customWidth="1"/>
    <col min="38" max="38" width="1.28515625" style="6" customWidth="1"/>
    <col min="39" max="39" width="9.28515625" style="6"/>
    <col min="40" max="40" width="10.7109375" style="6" customWidth="1"/>
    <col min="41" max="16384" width="9.28515625" style="6"/>
  </cols>
  <sheetData>
    <row r="1" spans="1:36" ht="9.6" customHeight="1" x14ac:dyDescent="0.25">
      <c r="A1"/>
      <c r="M1" s="10"/>
      <c r="N1" s="10"/>
      <c r="O1" s="10"/>
      <c r="P1" s="10"/>
      <c r="Q1" s="10"/>
      <c r="R1" s="10"/>
      <c r="S1" s="10"/>
      <c r="V1" s="28"/>
      <c r="W1" s="150" t="s">
        <v>58</v>
      </c>
      <c r="X1" s="151"/>
      <c r="Y1" s="151"/>
      <c r="Z1" s="151"/>
      <c r="AA1" s="151"/>
      <c r="AB1" s="151"/>
      <c r="AC1" s="151"/>
      <c r="AD1" s="151"/>
      <c r="AE1" s="151"/>
      <c r="AF1" s="151"/>
      <c r="AG1" s="151"/>
      <c r="AH1" s="151"/>
      <c r="AI1" s="151"/>
      <c r="AJ1" s="151"/>
    </row>
    <row r="2" spans="1:36" ht="15" customHeight="1" x14ac:dyDescent="0.25">
      <c r="A2" s="30" t="s">
        <v>1</v>
      </c>
      <c r="M2" s="10"/>
      <c r="N2" s="10"/>
      <c r="O2" s="10"/>
      <c r="P2" s="10"/>
      <c r="Q2" s="10"/>
      <c r="R2" s="10"/>
      <c r="S2" s="10"/>
      <c r="T2" s="28"/>
      <c r="U2" s="28"/>
      <c r="V2" s="28"/>
      <c r="W2" s="151"/>
      <c r="X2" s="151"/>
      <c r="Y2" s="151"/>
      <c r="Z2" s="151"/>
      <c r="AA2" s="151"/>
      <c r="AB2" s="151"/>
      <c r="AC2" s="151"/>
      <c r="AD2" s="151"/>
      <c r="AE2" s="151"/>
      <c r="AF2" s="151"/>
      <c r="AG2" s="151"/>
      <c r="AH2" s="151"/>
      <c r="AI2" s="151"/>
      <c r="AJ2" s="151"/>
    </row>
    <row r="3" spans="1:36" ht="21" customHeight="1" x14ac:dyDescent="0.25">
      <c r="A3" s="30" t="s">
        <v>2</v>
      </c>
      <c r="M3" s="11"/>
      <c r="N3" s="11"/>
      <c r="O3" s="218" t="s">
        <v>59</v>
      </c>
      <c r="P3" s="218"/>
      <c r="Q3" s="218"/>
      <c r="R3" s="218"/>
      <c r="S3" s="218"/>
      <c r="T3" s="218"/>
      <c r="U3" s="218"/>
      <c r="V3" s="218"/>
      <c r="W3" s="218"/>
      <c r="X3" s="218"/>
      <c r="Y3" s="218"/>
      <c r="Z3" s="218"/>
      <c r="AA3" s="218"/>
      <c r="AB3" s="218"/>
      <c r="AC3" s="218"/>
      <c r="AD3" s="218"/>
      <c r="AE3" s="218"/>
      <c r="AF3" s="218"/>
      <c r="AG3" s="218"/>
      <c r="AH3" s="218"/>
      <c r="AI3" s="218"/>
      <c r="AJ3" s="218"/>
    </row>
    <row r="4" spans="1:36" s="2" customFormat="1" ht="18" customHeight="1" x14ac:dyDescent="0.25">
      <c r="A4" s="14" t="s">
        <v>4</v>
      </c>
      <c r="B4" s="52"/>
      <c r="O4" s="218"/>
      <c r="P4" s="218"/>
      <c r="Q4" s="218"/>
      <c r="R4" s="218"/>
      <c r="S4" s="218"/>
      <c r="T4" s="218"/>
      <c r="U4" s="218"/>
      <c r="V4" s="218"/>
      <c r="W4" s="218"/>
      <c r="X4" s="218"/>
      <c r="Y4" s="218"/>
      <c r="Z4" s="218"/>
      <c r="AA4" s="218"/>
      <c r="AB4" s="218"/>
      <c r="AC4" s="218"/>
      <c r="AD4" s="218"/>
      <c r="AE4" s="218"/>
      <c r="AF4" s="218"/>
      <c r="AG4" s="218"/>
      <c r="AH4" s="218"/>
      <c r="AI4" s="218"/>
      <c r="AJ4" s="218"/>
    </row>
    <row r="5" spans="1:36" s="2" customFormat="1" ht="13.15" customHeight="1" x14ac:dyDescent="0.25">
      <c r="A5" s="14" t="s">
        <v>6</v>
      </c>
      <c r="B5" s="1" t="s">
        <v>60</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19" t="s">
        <v>61</v>
      </c>
      <c r="AH5" s="219"/>
      <c r="AI5" s="219"/>
      <c r="AJ5" s="219"/>
    </row>
    <row r="6" spans="1:36" s="2" customFormat="1" ht="18" customHeight="1" x14ac:dyDescent="0.2">
      <c r="A6" s="14" t="s">
        <v>10</v>
      </c>
      <c r="B6" s="67" t="s">
        <v>62</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row>
    <row r="7" spans="1:36" s="2" customFormat="1" ht="18" customHeight="1" x14ac:dyDescent="0.2">
      <c r="A7" s="14" t="s">
        <v>63</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row>
    <row r="8" spans="1:36" s="2" customFormat="1" ht="18" customHeight="1" x14ac:dyDescent="0.2">
      <c r="A8" s="14"/>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row>
    <row r="9" spans="1:36" s="2" customFormat="1" ht="18" customHeight="1" x14ac:dyDescent="0.2">
      <c r="A9" s="14"/>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row>
    <row r="10" spans="1:36" s="2" customFormat="1" ht="16.149999999999999" customHeight="1" x14ac:dyDescent="0.2">
      <c r="A10" s="14"/>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row>
    <row r="11" spans="1:36" s="2" customFormat="1" ht="10.9" customHeight="1" x14ac:dyDescent="0.2">
      <c r="A11" s="14"/>
      <c r="S11" s="47" t="s">
        <v>64</v>
      </c>
    </row>
    <row r="12" spans="1:36" s="2" customFormat="1" ht="16.149999999999999" customHeight="1" x14ac:dyDescent="0.25">
      <c r="B12" s="7" t="s">
        <v>65</v>
      </c>
      <c r="F12" s="54"/>
      <c r="G12" s="54"/>
      <c r="H12" s="152"/>
      <c r="I12" s="152"/>
      <c r="J12" s="152"/>
      <c r="K12" s="152"/>
      <c r="L12" s="152"/>
      <c r="M12" s="152"/>
      <c r="N12" s="152"/>
      <c r="O12" s="152"/>
      <c r="P12" s="152"/>
    </row>
    <row r="13" spans="1:36" s="2" customFormat="1" ht="18" customHeight="1" x14ac:dyDescent="0.25">
      <c r="B13" s="2" t="s">
        <v>66</v>
      </c>
      <c r="G13" s="55"/>
      <c r="H13" s="203"/>
      <c r="I13" s="203"/>
      <c r="J13" s="203"/>
      <c r="K13" s="203"/>
      <c r="L13" s="203"/>
      <c r="M13" s="203"/>
      <c r="N13" s="203"/>
      <c r="O13" s="203"/>
      <c r="P13" s="203"/>
      <c r="Q13" s="203"/>
      <c r="R13" s="7" t="s">
        <v>67</v>
      </c>
      <c r="T13" s="55"/>
      <c r="V13" s="8"/>
      <c r="W13" s="9"/>
      <c r="X13" s="55"/>
      <c r="Y13" s="55"/>
      <c r="Z13" s="125"/>
      <c r="AA13" s="125"/>
      <c r="AB13" s="125"/>
      <c r="AC13" s="125"/>
      <c r="AD13" s="125"/>
      <c r="AE13" s="125"/>
      <c r="AF13" s="125"/>
      <c r="AG13" s="125"/>
      <c r="AH13" s="125"/>
      <c r="AI13" s="8"/>
      <c r="AJ13" s="8"/>
    </row>
    <row r="14" spans="1:36" s="2" customFormat="1" ht="18" customHeight="1" x14ac:dyDescent="0.25">
      <c r="B14" s="7" t="s">
        <v>68</v>
      </c>
      <c r="G14" s="55"/>
      <c r="H14" s="55"/>
      <c r="I14" s="55"/>
      <c r="J14" s="203"/>
      <c r="K14" s="203"/>
      <c r="L14" s="203"/>
      <c r="M14" s="203"/>
      <c r="N14" s="203"/>
      <c r="O14" s="203"/>
      <c r="P14" s="203"/>
      <c r="Q14" s="203"/>
      <c r="R14" s="203"/>
      <c r="S14" s="203"/>
      <c r="T14" s="203"/>
      <c r="U14" s="203"/>
      <c r="V14" s="43"/>
      <c r="W14" s="9" t="s">
        <v>69</v>
      </c>
      <c r="X14" s="207"/>
      <c r="Y14" s="207"/>
      <c r="Z14" s="208"/>
      <c r="AA14" s="208"/>
      <c r="AB14" s="208"/>
      <c r="AC14" s="208"/>
      <c r="AD14" s="208"/>
      <c r="AE14" s="208"/>
      <c r="AF14" s="208"/>
      <c r="AG14" s="208"/>
      <c r="AH14" s="208"/>
      <c r="AI14" s="8"/>
      <c r="AJ14" s="8"/>
    </row>
    <row r="15" spans="1:36" s="2" customFormat="1" ht="18" customHeight="1" x14ac:dyDescent="0.25">
      <c r="B15" s="2" t="s">
        <v>70</v>
      </c>
      <c r="P15" s="55"/>
      <c r="Q15" s="43"/>
      <c r="R15" s="203"/>
      <c r="S15" s="203"/>
      <c r="T15" s="203"/>
      <c r="U15" s="203"/>
      <c r="V15" s="203"/>
      <c r="W15" s="203"/>
      <c r="X15" s="203"/>
      <c r="Y15" s="203"/>
      <c r="Z15" s="203"/>
      <c r="AA15" s="203"/>
      <c r="AB15" s="203"/>
      <c r="AC15" s="203"/>
      <c r="AD15" s="203"/>
      <c r="AE15" s="203"/>
      <c r="AF15" s="203"/>
      <c r="AG15" s="203"/>
      <c r="AH15" s="203"/>
    </row>
    <row r="16" spans="1:36" s="2" customFormat="1" ht="18" customHeight="1" x14ac:dyDescent="0.25">
      <c r="B16" s="2" t="s">
        <v>71</v>
      </c>
      <c r="E16" s="207"/>
      <c r="F16" s="207"/>
      <c r="G16" s="207"/>
      <c r="H16" s="207"/>
      <c r="I16" s="207"/>
      <c r="J16" s="207"/>
      <c r="K16" s="207"/>
      <c r="M16" s="2" t="s">
        <v>19</v>
      </c>
      <c r="P16" s="125"/>
      <c r="Q16" s="125"/>
      <c r="R16" s="125"/>
      <c r="S16" s="125"/>
      <c r="T16" s="125"/>
      <c r="W16" s="9" t="s">
        <v>72</v>
      </c>
      <c r="X16" s="209"/>
      <c r="Y16" s="209"/>
      <c r="Z16" s="209"/>
      <c r="AA16" s="209"/>
      <c r="AB16" s="209"/>
      <c r="AC16" s="209"/>
      <c r="AD16" s="209"/>
      <c r="AE16" s="209"/>
      <c r="AF16" s="209"/>
      <c r="AG16" s="209"/>
      <c r="AH16" s="209"/>
    </row>
    <row r="17" spans="2:37" s="2" customFormat="1" ht="18" customHeight="1" x14ac:dyDescent="0.25">
      <c r="B17" s="2" t="s">
        <v>73</v>
      </c>
      <c r="C17" s="9"/>
      <c r="D17" s="9"/>
      <c r="E17" s="55"/>
      <c r="F17" s="204"/>
      <c r="G17" s="204"/>
      <c r="H17" s="204"/>
      <c r="I17" s="204"/>
      <c r="J17" s="204"/>
      <c r="K17" s="204"/>
      <c r="M17" s="2" t="s">
        <v>22</v>
      </c>
      <c r="O17" s="205"/>
      <c r="P17" s="205"/>
      <c r="Q17" s="205"/>
      <c r="R17" s="205"/>
      <c r="S17" s="205"/>
      <c r="T17" s="205"/>
      <c r="W17" s="9" t="s">
        <v>74</v>
      </c>
      <c r="X17" s="206"/>
      <c r="Y17" s="206"/>
      <c r="Z17" s="206"/>
      <c r="AA17" s="206"/>
      <c r="AB17" s="206"/>
      <c r="AC17" s="206"/>
      <c r="AD17" s="206"/>
      <c r="AE17" s="206"/>
      <c r="AF17" s="206"/>
      <c r="AG17" s="206"/>
      <c r="AH17" s="206"/>
    </row>
    <row r="18" spans="2:37" s="2" customFormat="1" ht="18" customHeight="1" x14ac:dyDescent="0.25">
      <c r="B18" s="2" t="s">
        <v>75</v>
      </c>
      <c r="L18" s="55"/>
      <c r="M18" s="55"/>
      <c r="N18" s="55"/>
      <c r="O18" s="203"/>
      <c r="P18" s="203"/>
      <c r="Q18" s="203"/>
      <c r="R18" s="203"/>
      <c r="S18" s="203"/>
      <c r="T18" s="203"/>
      <c r="U18" s="203"/>
      <c r="V18" s="203"/>
      <c r="W18" s="203"/>
      <c r="X18" s="203"/>
      <c r="Y18" s="203"/>
      <c r="Z18" s="203"/>
      <c r="AA18" s="203"/>
      <c r="AB18" s="203"/>
      <c r="AC18" s="203"/>
      <c r="AD18" s="203"/>
      <c r="AE18" s="203"/>
      <c r="AF18" s="203"/>
      <c r="AG18" s="203"/>
      <c r="AH18" s="203"/>
    </row>
    <row r="19" spans="2:37" s="2" customFormat="1" ht="18" customHeight="1" x14ac:dyDescent="0.25">
      <c r="D19" s="2" t="s">
        <v>76</v>
      </c>
      <c r="L19" s="44"/>
      <c r="M19" s="44"/>
      <c r="N19" s="44"/>
      <c r="O19" s="44"/>
      <c r="P19" s="44"/>
      <c r="Q19" s="44"/>
      <c r="R19" s="44"/>
      <c r="S19" s="44"/>
      <c r="T19" s="44"/>
      <c r="U19" s="44"/>
      <c r="V19" s="44"/>
      <c r="W19" s="44"/>
      <c r="X19" s="44"/>
      <c r="Y19" s="44"/>
      <c r="Z19" s="44"/>
      <c r="AA19" s="44"/>
      <c r="AB19" s="44"/>
      <c r="AC19" s="44"/>
      <c r="AD19" s="44"/>
      <c r="AE19" s="44"/>
      <c r="AF19" s="44"/>
      <c r="AG19" s="44"/>
      <c r="AH19" s="44"/>
    </row>
    <row r="20" spans="2:37" s="2" customFormat="1" ht="15.6" customHeight="1" x14ac:dyDescent="0.25">
      <c r="D20" s="2" t="s">
        <v>77</v>
      </c>
      <c r="E20" s="64"/>
      <c r="F20" s="64"/>
      <c r="G20" s="64"/>
      <c r="H20" s="64"/>
      <c r="I20" s="64"/>
      <c r="J20" s="64"/>
      <c r="K20" s="64"/>
      <c r="L20" s="63"/>
      <c r="M20" s="63"/>
      <c r="N20" s="63"/>
      <c r="Q20" s="2" t="s">
        <v>78</v>
      </c>
      <c r="R20" s="63"/>
      <c r="S20" s="217"/>
      <c r="T20" s="217"/>
      <c r="U20" s="217"/>
      <c r="V20" s="217"/>
      <c r="W20" s="217"/>
      <c r="X20" s="44"/>
      <c r="Y20" s="44"/>
      <c r="Z20" s="44"/>
      <c r="AA20" s="44"/>
      <c r="AB20" s="44"/>
      <c r="AC20" s="44"/>
      <c r="AD20" s="44"/>
      <c r="AE20" s="44"/>
      <c r="AF20" s="44"/>
      <c r="AG20" s="44"/>
      <c r="AH20" s="44"/>
    </row>
    <row r="21" spans="2:37" s="2" customFormat="1" ht="10.15" customHeight="1" x14ac:dyDescent="0.2"/>
    <row r="22" spans="2:37" s="2" customFormat="1" ht="11.25" customHeight="1" x14ac:dyDescent="0.2">
      <c r="B22" s="53" t="s">
        <v>79</v>
      </c>
      <c r="D22" s="59"/>
      <c r="E22" s="59"/>
      <c r="F22" s="59"/>
      <c r="G22" s="59"/>
      <c r="H22" s="59"/>
      <c r="I22" s="59"/>
      <c r="J22" s="59"/>
      <c r="K22" s="59"/>
      <c r="L22" s="59"/>
      <c r="M22" s="59"/>
      <c r="N22" s="59"/>
      <c r="O22" s="59"/>
      <c r="P22" s="59"/>
      <c r="Q22" s="59"/>
      <c r="R22" s="59"/>
      <c r="S22" s="59"/>
      <c r="T22" s="59"/>
      <c r="U22" s="59"/>
      <c r="V22" s="59"/>
      <c r="W22" s="59"/>
    </row>
    <row r="23" spans="2:37" s="2" customFormat="1" ht="12.75" customHeight="1" x14ac:dyDescent="0.2">
      <c r="B23" s="60" t="s">
        <v>80</v>
      </c>
    </row>
    <row r="24" spans="2:37" s="2" customFormat="1" ht="15" customHeight="1" x14ac:dyDescent="0.2">
      <c r="C24" s="68" t="s">
        <v>81</v>
      </c>
      <c r="D24" s="68"/>
      <c r="E24" s="68"/>
      <c r="F24" s="68"/>
      <c r="G24" s="68"/>
      <c r="H24" s="68"/>
      <c r="I24" s="68"/>
      <c r="J24" s="68"/>
      <c r="K24" s="68"/>
      <c r="L24" s="68"/>
      <c r="M24" s="68"/>
      <c r="N24" s="68"/>
      <c r="O24" s="68"/>
      <c r="P24" s="68"/>
      <c r="Q24" s="68"/>
      <c r="R24" s="68"/>
      <c r="S24" s="68"/>
      <c r="T24" s="68"/>
      <c r="U24" s="68"/>
      <c r="V24" s="68"/>
      <c r="W24" s="68"/>
      <c r="X24" s="68"/>
      <c r="AJ24" s="7"/>
      <c r="AK24" s="7"/>
    </row>
    <row r="25" spans="2:37" s="2" customFormat="1" ht="15" customHeight="1" x14ac:dyDescent="0.2">
      <c r="B25" s="56"/>
      <c r="C25" s="68"/>
      <c r="D25" s="68"/>
      <c r="E25" s="68"/>
      <c r="F25" s="68"/>
      <c r="G25" s="68"/>
      <c r="H25" s="68"/>
      <c r="I25" s="68"/>
      <c r="J25" s="68"/>
      <c r="K25" s="68"/>
      <c r="L25" s="68"/>
      <c r="M25" s="68"/>
      <c r="N25" s="68"/>
      <c r="O25" s="68"/>
      <c r="P25" s="68"/>
      <c r="Q25" s="68"/>
      <c r="R25" s="68"/>
      <c r="S25" s="68"/>
      <c r="T25" s="68"/>
      <c r="U25" s="68"/>
      <c r="V25" s="68"/>
      <c r="W25" s="68"/>
      <c r="X25" s="68"/>
      <c r="Y25" s="62"/>
      <c r="Z25" s="62"/>
      <c r="AA25" s="62"/>
      <c r="AB25" s="62"/>
      <c r="AC25" s="62"/>
      <c r="AD25" s="62"/>
      <c r="AE25" s="62"/>
      <c r="AF25" s="62"/>
      <c r="AG25" s="62"/>
      <c r="AH25" s="62"/>
      <c r="AI25" s="62"/>
      <c r="AJ25" s="61"/>
      <c r="AK25" s="7"/>
    </row>
    <row r="26" spans="2:37" s="2" customFormat="1" ht="26.25" customHeight="1" x14ac:dyDescent="0.2">
      <c r="B26" s="56"/>
      <c r="C26" s="68"/>
      <c r="D26" s="68"/>
      <c r="E26" s="68"/>
      <c r="F26" s="68"/>
      <c r="G26" s="68"/>
      <c r="H26" s="68"/>
      <c r="I26" s="68"/>
      <c r="J26" s="68"/>
      <c r="K26" s="68"/>
      <c r="L26" s="68"/>
      <c r="M26" s="68"/>
      <c r="N26" s="68"/>
      <c r="O26" s="68"/>
      <c r="P26" s="68"/>
      <c r="Q26" s="68"/>
      <c r="R26" s="68"/>
      <c r="S26" s="68"/>
      <c r="T26" s="68"/>
      <c r="U26" s="68"/>
      <c r="V26" s="68"/>
      <c r="W26" s="68"/>
      <c r="X26" s="68"/>
      <c r="Y26" s="62"/>
      <c r="Z26" s="62"/>
      <c r="AA26" s="62"/>
      <c r="AB26" s="62"/>
      <c r="AC26" s="62"/>
      <c r="AD26" s="62"/>
      <c r="AE26" s="62"/>
      <c r="AF26" s="62"/>
      <c r="AG26" s="62"/>
      <c r="AH26" s="62"/>
      <c r="AI26" s="62"/>
      <c r="AJ26" s="61"/>
      <c r="AK26" s="7"/>
    </row>
    <row r="27" spans="2:37" s="2" customFormat="1" ht="14.25" customHeight="1" x14ac:dyDescent="0.2">
      <c r="B27" s="56"/>
      <c r="C27" s="68" t="s">
        <v>82</v>
      </c>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7"/>
      <c r="AK27" s="7"/>
    </row>
    <row r="28" spans="2:37" s="2" customFormat="1" ht="15" customHeight="1" x14ac:dyDescent="0.2">
      <c r="B28" s="56"/>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7"/>
      <c r="AK28" s="7"/>
    </row>
    <row r="29" spans="2:37" s="2" customFormat="1" ht="25.9" customHeight="1" x14ac:dyDescent="0.2">
      <c r="B29" s="56"/>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7"/>
      <c r="AK29" s="7"/>
    </row>
    <row r="30" spans="2:37" s="2" customFormat="1" ht="15" customHeight="1" x14ac:dyDescent="0.2">
      <c r="B30" s="60" t="s">
        <v>32</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7"/>
      <c r="AK30" s="7"/>
    </row>
    <row r="31" spans="2:37" s="2" customFormat="1" ht="13.15" customHeight="1" x14ac:dyDescent="0.2">
      <c r="B31" s="62"/>
      <c r="C31" s="68" t="s">
        <v>83</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7"/>
      <c r="AK31" s="7"/>
    </row>
    <row r="32" spans="2:37" s="2" customFormat="1" ht="14.65" customHeight="1" x14ac:dyDescent="0.2">
      <c r="B32" s="62"/>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7"/>
      <c r="AK32" s="7"/>
    </row>
    <row r="33" spans="1:37" s="2" customFormat="1" ht="33" customHeight="1" thickBot="1" x14ac:dyDescent="0.25">
      <c r="B33" s="62"/>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7"/>
      <c r="AK33" s="7"/>
    </row>
    <row r="34" spans="1:37" s="2" customFormat="1" ht="29.45" customHeight="1" thickBot="1" x14ac:dyDescent="0.25">
      <c r="B34" s="153" t="s">
        <v>84</v>
      </c>
      <c r="C34" s="154"/>
      <c r="D34" s="154"/>
      <c r="E34" s="155"/>
      <c r="F34" s="73" t="s">
        <v>85</v>
      </c>
      <c r="G34" s="73"/>
      <c r="H34" s="73"/>
      <c r="I34" s="73"/>
      <c r="J34" s="73"/>
      <c r="K34" s="159"/>
      <c r="L34" s="140" t="s">
        <v>86</v>
      </c>
      <c r="M34" s="141"/>
      <c r="N34" s="141"/>
      <c r="O34" s="141"/>
      <c r="P34" s="141"/>
      <c r="Q34" s="141"/>
      <c r="R34" s="141"/>
      <c r="S34" s="141"/>
      <c r="T34" s="141"/>
      <c r="U34" s="141"/>
      <c r="V34" s="141"/>
      <c r="W34" s="141"/>
      <c r="X34" s="171" t="s">
        <v>87</v>
      </c>
      <c r="Y34" s="172"/>
      <c r="Z34" s="172"/>
      <c r="AA34" s="172"/>
      <c r="AB34" s="172"/>
      <c r="AC34" s="173"/>
      <c r="AD34" s="165" t="s">
        <v>88</v>
      </c>
      <c r="AE34" s="166"/>
      <c r="AF34" s="167"/>
      <c r="AG34" s="161" t="s">
        <v>89</v>
      </c>
      <c r="AH34" s="161"/>
      <c r="AI34" s="162"/>
      <c r="AJ34" s="7"/>
      <c r="AK34" s="7"/>
    </row>
    <row r="35" spans="1:37" s="19" customFormat="1" ht="56.45" customHeight="1" thickBot="1" x14ac:dyDescent="0.3">
      <c r="A35" s="36"/>
      <c r="B35" s="156"/>
      <c r="C35" s="157"/>
      <c r="D35" s="157"/>
      <c r="E35" s="158"/>
      <c r="F35" s="76"/>
      <c r="G35" s="76"/>
      <c r="H35" s="76"/>
      <c r="I35" s="76"/>
      <c r="J35" s="76"/>
      <c r="K35" s="160"/>
      <c r="L35" s="72" t="s">
        <v>90</v>
      </c>
      <c r="M35" s="73"/>
      <c r="N35" s="73"/>
      <c r="O35" s="73"/>
      <c r="P35" s="159"/>
      <c r="Q35" s="174" t="s">
        <v>91</v>
      </c>
      <c r="R35" s="73"/>
      <c r="S35" s="159"/>
      <c r="T35" s="175" t="s">
        <v>92</v>
      </c>
      <c r="U35" s="176"/>
      <c r="V35" s="176"/>
      <c r="W35" s="176"/>
      <c r="X35" s="177" t="s">
        <v>93</v>
      </c>
      <c r="Y35" s="178"/>
      <c r="Z35" s="178"/>
      <c r="AA35" s="179" t="s">
        <v>94</v>
      </c>
      <c r="AB35" s="178"/>
      <c r="AC35" s="178"/>
      <c r="AD35" s="168"/>
      <c r="AE35" s="169"/>
      <c r="AF35" s="170"/>
      <c r="AG35" s="163"/>
      <c r="AH35" s="163"/>
      <c r="AI35" s="164"/>
    </row>
    <row r="36" spans="1:37" s="2" customFormat="1" ht="31.15" customHeight="1" x14ac:dyDescent="0.2">
      <c r="B36" s="220"/>
      <c r="C36" s="221"/>
      <c r="D36" s="221"/>
      <c r="E36" s="221"/>
      <c r="F36" s="184"/>
      <c r="G36" s="184"/>
      <c r="H36" s="184"/>
      <c r="I36" s="184"/>
      <c r="J36" s="184"/>
      <c r="K36" s="184"/>
      <c r="L36" s="184"/>
      <c r="M36" s="184"/>
      <c r="N36" s="184"/>
      <c r="O36" s="184"/>
      <c r="P36" s="184"/>
      <c r="Q36" s="184"/>
      <c r="R36" s="184"/>
      <c r="S36" s="184"/>
      <c r="T36" s="184"/>
      <c r="U36" s="184"/>
      <c r="V36" s="184"/>
      <c r="W36" s="184"/>
      <c r="X36" s="222"/>
      <c r="Y36" s="222"/>
      <c r="Z36" s="222"/>
      <c r="AA36" s="223"/>
      <c r="AB36" s="223"/>
      <c r="AC36" s="224"/>
      <c r="AD36" s="189" t="str">
        <f>IF(Calcs!A31=0, "", Calcs!B31)</f>
        <v/>
      </c>
      <c r="AE36" s="189"/>
      <c r="AF36" s="189"/>
      <c r="AG36" s="181" t="str">
        <f>IF(Calcs!D24=0, "", Calcs!D24)</f>
        <v/>
      </c>
      <c r="AH36" s="182"/>
      <c r="AI36" s="183"/>
      <c r="AJ36" s="7"/>
      <c r="AK36" s="7"/>
    </row>
    <row r="37" spans="1:37" s="2" customFormat="1" ht="31.15" customHeight="1" x14ac:dyDescent="0.2">
      <c r="B37" s="201"/>
      <c r="C37" s="180"/>
      <c r="D37" s="180"/>
      <c r="E37" s="180"/>
      <c r="F37" s="180"/>
      <c r="G37" s="180"/>
      <c r="H37" s="180"/>
      <c r="I37" s="180"/>
      <c r="J37" s="180"/>
      <c r="K37" s="180"/>
      <c r="L37" s="180"/>
      <c r="M37" s="180"/>
      <c r="N37" s="180"/>
      <c r="O37" s="180"/>
      <c r="P37" s="180"/>
      <c r="Q37" s="180"/>
      <c r="R37" s="180"/>
      <c r="S37" s="180"/>
      <c r="T37" s="180"/>
      <c r="U37" s="180"/>
      <c r="V37" s="180"/>
      <c r="W37" s="180"/>
      <c r="X37" s="190"/>
      <c r="Y37" s="190"/>
      <c r="Z37" s="190"/>
      <c r="AA37" s="191"/>
      <c r="AB37" s="191"/>
      <c r="AC37" s="192"/>
      <c r="AD37" s="188" t="str">
        <f>IF(Calcs!A32=0, "", Calcs!B32)</f>
        <v/>
      </c>
      <c r="AE37" s="188"/>
      <c r="AF37" s="188"/>
      <c r="AG37" s="185" t="str">
        <f>IF(Calcs!D25=0, "", Calcs!D25)</f>
        <v/>
      </c>
      <c r="AH37" s="186"/>
      <c r="AI37" s="187"/>
      <c r="AJ37" s="7"/>
      <c r="AK37" s="7"/>
    </row>
    <row r="38" spans="1:37" s="2" customFormat="1" ht="31.15" customHeight="1" x14ac:dyDescent="0.2">
      <c r="B38" s="201"/>
      <c r="C38" s="180"/>
      <c r="D38" s="180"/>
      <c r="E38" s="180"/>
      <c r="F38" s="180"/>
      <c r="G38" s="180"/>
      <c r="H38" s="180"/>
      <c r="I38" s="180"/>
      <c r="J38" s="180"/>
      <c r="K38" s="180"/>
      <c r="L38" s="180"/>
      <c r="M38" s="180"/>
      <c r="N38" s="180"/>
      <c r="O38" s="180"/>
      <c r="P38" s="180"/>
      <c r="Q38" s="180"/>
      <c r="R38" s="180"/>
      <c r="S38" s="180"/>
      <c r="T38" s="180"/>
      <c r="U38" s="180"/>
      <c r="V38" s="180"/>
      <c r="W38" s="180"/>
      <c r="X38" s="190"/>
      <c r="Y38" s="190"/>
      <c r="Z38" s="190"/>
      <c r="AA38" s="191"/>
      <c r="AB38" s="191"/>
      <c r="AC38" s="192"/>
      <c r="AD38" s="202" t="str">
        <f>IF(Calcs!A33=0, "", Calcs!B33)</f>
        <v/>
      </c>
      <c r="AE38" s="202"/>
      <c r="AF38" s="202"/>
      <c r="AG38" s="185" t="str">
        <f>IF(Calcs!D26=0, "", Calcs!D26)</f>
        <v/>
      </c>
      <c r="AH38" s="186"/>
      <c r="AI38" s="187"/>
      <c r="AJ38" s="7"/>
      <c r="AK38" s="7"/>
    </row>
    <row r="39" spans="1:37" s="2" customFormat="1" ht="31.15" customHeight="1" thickBot="1" x14ac:dyDescent="0.25">
      <c r="B39" s="200"/>
      <c r="C39" s="196"/>
      <c r="D39" s="196"/>
      <c r="E39" s="196"/>
      <c r="F39" s="196"/>
      <c r="G39" s="196"/>
      <c r="H39" s="196"/>
      <c r="I39" s="196"/>
      <c r="J39" s="196"/>
      <c r="K39" s="196"/>
      <c r="L39" s="196"/>
      <c r="M39" s="196"/>
      <c r="N39" s="196"/>
      <c r="O39" s="196"/>
      <c r="P39" s="196"/>
      <c r="Q39" s="196"/>
      <c r="R39" s="196"/>
      <c r="S39" s="196"/>
      <c r="T39" s="196"/>
      <c r="U39" s="196"/>
      <c r="V39" s="196"/>
      <c r="W39" s="196"/>
      <c r="X39" s="197"/>
      <c r="Y39" s="197"/>
      <c r="Z39" s="197"/>
      <c r="AA39" s="198"/>
      <c r="AB39" s="198"/>
      <c r="AC39" s="199"/>
      <c r="AD39" s="188" t="str">
        <f>IF(Calcs!A34=0, "", Calcs!B34)</f>
        <v/>
      </c>
      <c r="AE39" s="188"/>
      <c r="AF39" s="188"/>
      <c r="AG39" s="193" t="str">
        <f>IF(Calcs!D27=0, "", Calcs!D27)</f>
        <v/>
      </c>
      <c r="AH39" s="194"/>
      <c r="AI39" s="195"/>
      <c r="AJ39" s="7"/>
      <c r="AK39" s="7"/>
    </row>
    <row r="40" spans="1:37" s="2" customFormat="1" ht="15.6" customHeight="1" x14ac:dyDescent="0.2"/>
    <row r="41" spans="1:37" s="2" customFormat="1" ht="19.5" customHeight="1" thickBot="1" x14ac:dyDescent="0.3">
      <c r="B41" s="102"/>
      <c r="C41" s="102"/>
      <c r="D41" s="102"/>
      <c r="E41" s="102"/>
      <c r="F41" s="102"/>
      <c r="G41" s="102"/>
      <c r="H41" s="102"/>
      <c r="I41" s="102"/>
      <c r="J41" s="102"/>
      <c r="K41" s="102"/>
      <c r="O41" s="104"/>
      <c r="P41" s="104"/>
      <c r="Q41" s="104"/>
      <c r="R41" s="104"/>
      <c r="S41" s="104"/>
      <c r="W41" s="112" t="s">
        <v>95</v>
      </c>
      <c r="X41" s="113"/>
      <c r="Y41" s="113"/>
      <c r="Z41" s="113"/>
      <c r="AA41" s="113"/>
      <c r="AB41" s="113"/>
      <c r="AC41" s="113"/>
      <c r="AD41" s="113"/>
      <c r="AE41" s="114"/>
      <c r="AF41" s="106">
        <f>SUM(AD36:AI39)</f>
        <v>0</v>
      </c>
      <c r="AG41" s="107"/>
      <c r="AH41" s="107"/>
      <c r="AI41" s="108"/>
    </row>
    <row r="42" spans="1:37" s="2" customFormat="1" ht="24" customHeight="1" thickBot="1" x14ac:dyDescent="0.25">
      <c r="B42" s="103" t="s">
        <v>96</v>
      </c>
      <c r="C42" s="103"/>
      <c r="D42" s="103"/>
      <c r="E42" s="103"/>
      <c r="F42" s="103"/>
      <c r="G42" s="103"/>
      <c r="H42" s="103"/>
      <c r="I42" s="103"/>
      <c r="J42" s="103"/>
      <c r="K42" s="103"/>
      <c r="L42" s="103"/>
      <c r="O42" s="58" t="s">
        <v>47</v>
      </c>
      <c r="P42" s="45"/>
      <c r="AF42" s="46"/>
      <c r="AG42" s="46"/>
      <c r="AH42" s="46"/>
      <c r="AI42" s="46"/>
    </row>
    <row r="43" spans="1:37" s="2" customFormat="1" ht="27" customHeight="1" thickBot="1" x14ac:dyDescent="0.25">
      <c r="B43" s="214" t="s">
        <v>97</v>
      </c>
      <c r="C43" s="214"/>
      <c r="D43" s="214"/>
      <c r="E43" s="214"/>
      <c r="F43" s="214"/>
      <c r="G43" s="214"/>
      <c r="H43" s="214"/>
      <c r="I43" s="214"/>
      <c r="J43" s="214"/>
      <c r="K43" s="214"/>
      <c r="L43" s="214"/>
      <c r="M43" s="214"/>
      <c r="N43" s="214"/>
      <c r="O43" s="214"/>
      <c r="P43" s="214"/>
      <c r="Q43" s="214"/>
      <c r="R43" s="214"/>
      <c r="S43" s="214"/>
      <c r="T43" s="214"/>
      <c r="W43" s="211" t="s">
        <v>98</v>
      </c>
      <c r="X43" s="116"/>
      <c r="Y43" s="116"/>
      <c r="Z43" s="116"/>
      <c r="AA43" s="116"/>
      <c r="AB43" s="116"/>
      <c r="AC43" s="116"/>
      <c r="AD43" s="116"/>
      <c r="AE43" s="117"/>
      <c r="AF43" s="109">
        <f>IF(P16="ON",AF41*0.13,IF(P16="QC",AF41*0.14975,IF(P16="NS",AF41*0.14,IF(OR(P16="NB",P16="NL",P16="PEI"),AF41*0.15,IF(OR(P16="AB",P16="MB",P16="BC",P16="SK",P16="YT", P16="NT",P16="NU"),AF41*0.05,0)))))</f>
        <v>0</v>
      </c>
      <c r="AG43" s="110"/>
      <c r="AH43" s="110"/>
      <c r="AI43" s="111"/>
    </row>
    <row r="44" spans="1:37" s="2" customFormat="1" ht="22.5" customHeight="1" thickBot="1" x14ac:dyDescent="0.25">
      <c r="B44" s="214"/>
      <c r="C44" s="214"/>
      <c r="D44" s="214"/>
      <c r="E44" s="214"/>
      <c r="F44" s="214"/>
      <c r="G44" s="214"/>
      <c r="H44" s="214"/>
      <c r="I44" s="214"/>
      <c r="J44" s="214"/>
      <c r="K44" s="214"/>
      <c r="L44" s="214"/>
      <c r="M44" s="214"/>
      <c r="N44" s="214"/>
      <c r="O44" s="214"/>
      <c r="P44" s="214"/>
      <c r="Q44" s="214"/>
      <c r="R44" s="214"/>
      <c r="S44" s="214"/>
      <c r="T44" s="214"/>
      <c r="AF44" s="46"/>
      <c r="AG44" s="46"/>
      <c r="AH44" s="46"/>
      <c r="AI44" s="46"/>
    </row>
    <row r="45" spans="1:37" s="2" customFormat="1" ht="19.5" customHeight="1" thickBot="1" x14ac:dyDescent="0.25">
      <c r="B45" s="105" t="s">
        <v>99</v>
      </c>
      <c r="C45" s="105"/>
      <c r="D45" s="105"/>
      <c r="E45" s="105"/>
      <c r="F45" s="105"/>
      <c r="G45" s="105"/>
      <c r="H45" s="105"/>
      <c r="I45" s="105"/>
      <c r="J45" s="105"/>
      <c r="K45" s="105"/>
      <c r="L45" s="105"/>
      <c r="M45" s="105"/>
      <c r="N45" s="105"/>
      <c r="O45" s="105"/>
      <c r="P45" s="105"/>
      <c r="Q45" s="105"/>
      <c r="R45" s="105"/>
      <c r="S45" s="105"/>
      <c r="W45" s="112" t="s">
        <v>50</v>
      </c>
      <c r="X45" s="113"/>
      <c r="Y45" s="113"/>
      <c r="Z45" s="113"/>
      <c r="AA45" s="113"/>
      <c r="AB45" s="113"/>
      <c r="AC45" s="113"/>
      <c r="AD45" s="113"/>
      <c r="AE45" s="114"/>
      <c r="AF45" s="106">
        <f>SUM(AF41+AF43)</f>
        <v>0</v>
      </c>
      <c r="AG45" s="107"/>
      <c r="AH45" s="107"/>
      <c r="AI45" s="108"/>
    </row>
    <row r="46" spans="1:37" s="2" customFormat="1" ht="15" customHeight="1" x14ac:dyDescent="0.2">
      <c r="B46" s="105"/>
      <c r="C46" s="105"/>
      <c r="D46" s="105"/>
      <c r="E46" s="105"/>
      <c r="F46" s="105"/>
      <c r="G46" s="105"/>
      <c r="H46" s="105"/>
      <c r="I46" s="105"/>
      <c r="J46" s="105"/>
      <c r="K46" s="105"/>
      <c r="L46" s="105"/>
      <c r="M46" s="105"/>
      <c r="N46" s="105"/>
      <c r="O46" s="105"/>
      <c r="P46" s="105"/>
      <c r="Q46" s="105"/>
      <c r="R46" s="105"/>
      <c r="S46" s="105"/>
    </row>
    <row r="47" spans="1:37" s="2" customFormat="1" ht="15" customHeight="1" x14ac:dyDescent="0.2">
      <c r="B47" s="42" t="s">
        <v>52</v>
      </c>
      <c r="C47" s="41"/>
      <c r="D47" s="41"/>
      <c r="E47" s="41"/>
      <c r="F47" s="41"/>
      <c r="G47" s="41"/>
      <c r="H47" s="41"/>
      <c r="I47" s="41"/>
      <c r="J47" s="41"/>
      <c r="K47" s="41"/>
      <c r="L47" s="41"/>
      <c r="M47" s="41"/>
      <c r="N47" s="41"/>
      <c r="O47" s="41"/>
      <c r="P47" s="41"/>
      <c r="Q47" s="41"/>
      <c r="R47" s="41"/>
      <c r="S47" s="41"/>
    </row>
    <row r="48" spans="1:37" s="2" customFormat="1" ht="15" customHeight="1" x14ac:dyDescent="0.2">
      <c r="B48" s="2" t="s">
        <v>53</v>
      </c>
      <c r="C48" s="41"/>
      <c r="D48" s="41"/>
      <c r="E48" s="41"/>
      <c r="F48" s="41"/>
      <c r="G48" s="41"/>
      <c r="H48" s="41"/>
      <c r="I48" s="41"/>
      <c r="J48" s="41"/>
      <c r="K48" s="41"/>
      <c r="L48" s="41"/>
      <c r="M48" s="41"/>
      <c r="N48" s="41"/>
      <c r="O48" s="41"/>
      <c r="P48" s="41"/>
      <c r="Q48" s="41"/>
      <c r="R48" s="41"/>
      <c r="S48" s="41"/>
    </row>
    <row r="49" spans="1:35" s="2" customFormat="1" ht="15" customHeight="1" x14ac:dyDescent="0.2">
      <c r="B49" s="2" t="s">
        <v>54</v>
      </c>
      <c r="F49" s="2" t="s">
        <v>55</v>
      </c>
    </row>
    <row r="50" spans="1:35" s="2" customFormat="1" ht="15" customHeight="1" x14ac:dyDescent="0.2"/>
    <row r="51" spans="1:35" s="2" customFormat="1" ht="15" customHeight="1" x14ac:dyDescent="0.2">
      <c r="A51" s="212" t="s">
        <v>100</v>
      </c>
      <c r="B51" s="213"/>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row>
    <row r="52" spans="1:35" s="2" customFormat="1" ht="15" customHeight="1" x14ac:dyDescent="0.2">
      <c r="A52" s="213"/>
      <c r="B52" s="213"/>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row>
    <row r="53" spans="1:35" s="2" customFormat="1" ht="15" customHeight="1" x14ac:dyDescent="0.2">
      <c r="A53" s="213"/>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row>
    <row r="54" spans="1:35" s="2" customFormat="1" ht="15" customHeight="1" x14ac:dyDescent="0.2">
      <c r="A54" s="213"/>
      <c r="B54" s="213"/>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row>
    <row r="55" spans="1:35" s="2" customFormat="1" ht="15" customHeight="1" x14ac:dyDescent="0.2">
      <c r="A55" s="213"/>
      <c r="B55" s="213"/>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row>
    <row r="56" spans="1:35" s="2" customFormat="1" ht="15" customHeight="1" x14ac:dyDescent="0.2">
      <c r="A56" s="213"/>
      <c r="B56" s="213"/>
      <c r="C56" s="213"/>
      <c r="D56" s="213"/>
      <c r="E56" s="213"/>
      <c r="F56" s="213"/>
      <c r="G56" s="213"/>
      <c r="H56" s="213"/>
      <c r="I56" s="213"/>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row>
    <row r="57" spans="1:35" s="2" customFormat="1" ht="15" customHeight="1" x14ac:dyDescent="0.2">
      <c r="A57" s="213"/>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row>
    <row r="58" spans="1:35" s="57" customFormat="1" ht="15" customHeight="1" x14ac:dyDescent="0.25">
      <c r="A58" s="139" t="s">
        <v>101</v>
      </c>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row>
    <row r="59" spans="1:35" s="57" customFormat="1" ht="15" customHeight="1" x14ac:dyDescent="0.25">
      <c r="A59" s="139"/>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row>
    <row r="60" spans="1:35" s="57" customFormat="1" ht="22.5" customHeight="1" x14ac:dyDescent="0.25">
      <c r="A60" s="13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row>
    <row r="61" spans="1:35" s="57" customFormat="1" ht="15" customHeight="1" x14ac:dyDescent="0.25">
      <c r="A61" s="139"/>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row>
    <row r="62" spans="1:35" s="57" customFormat="1" ht="15" customHeight="1" x14ac:dyDescent="0.25">
      <c r="A62" s="139"/>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row>
    <row r="63" spans="1:35" s="57" customFormat="1" ht="15" customHeight="1" x14ac:dyDescent="0.25">
      <c r="A63" s="139"/>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row>
    <row r="64" spans="1:35" s="57" customFormat="1" ht="15" customHeight="1" x14ac:dyDescent="0.25">
      <c r="A64" s="139"/>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row>
    <row r="65" spans="1:35" s="57" customFormat="1" ht="22.5" customHeight="1" x14ac:dyDescent="0.25">
      <c r="A65" s="139"/>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row>
    <row r="66" spans="1:35" s="57" customFormat="1" ht="15" customHeight="1" x14ac:dyDescent="0.25">
      <c r="A66" s="139"/>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row>
    <row r="67" spans="1:35" s="57" customFormat="1" ht="15" customHeight="1" x14ac:dyDescent="0.25">
      <c r="A67" s="139"/>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row>
    <row r="68" spans="1:35" s="57" customFormat="1" ht="15" customHeight="1" x14ac:dyDescent="0.25">
      <c r="A68" s="139"/>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row>
    <row r="69" spans="1:35" s="57" customFormat="1" ht="15" customHeight="1" x14ac:dyDescent="0.25">
      <c r="A69" s="139"/>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row>
    <row r="70" spans="1:35" s="57" customFormat="1" ht="15" customHeight="1" x14ac:dyDescent="0.25">
      <c r="A70" s="139"/>
      <c r="B70" s="139"/>
      <c r="C70" s="139"/>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row>
    <row r="71" spans="1:35" s="57" customFormat="1" ht="18" customHeight="1" x14ac:dyDescent="0.25">
      <c r="A71" s="139"/>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row>
    <row r="72" spans="1:35" s="57" customFormat="1" ht="18" customHeight="1" x14ac:dyDescent="0.25">
      <c r="A72" s="139"/>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row>
    <row r="73" spans="1:35" s="57" customFormat="1" ht="18" customHeight="1" x14ac:dyDescent="0.25">
      <c r="A73" s="139"/>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row>
    <row r="74" spans="1:35" s="57" customFormat="1" ht="18" customHeight="1" x14ac:dyDescent="0.25">
      <c r="A74" s="139"/>
      <c r="B74" s="139"/>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row>
    <row r="75" spans="1:35" s="57" customFormat="1" ht="18" customHeight="1" x14ac:dyDescent="0.25">
      <c r="A75" s="139"/>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row>
    <row r="76" spans="1:35" s="57" customFormat="1" ht="15" customHeight="1" x14ac:dyDescent="0.25">
      <c r="A76" s="139"/>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row>
    <row r="77" spans="1:35" s="57" customFormat="1" ht="15" customHeight="1" x14ac:dyDescent="0.25">
      <c r="A77" s="139"/>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row>
    <row r="78" spans="1:35" s="57" customFormat="1" ht="15" customHeight="1" x14ac:dyDescent="0.25">
      <c r="A78" s="139"/>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row>
    <row r="79" spans="1:35" s="57" customFormat="1" ht="15" customHeight="1" x14ac:dyDescent="0.25">
      <c r="A79" s="139"/>
      <c r="B79" s="139"/>
      <c r="C79" s="139"/>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row>
    <row r="80" spans="1:35" s="57" customFormat="1" ht="15" customHeight="1" x14ac:dyDescent="0.25">
      <c r="A80" s="139"/>
      <c r="B80" s="139"/>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row>
    <row r="81" spans="1:35" s="57" customFormat="1" ht="15" customHeight="1" x14ac:dyDescent="0.25">
      <c r="A81" s="139"/>
      <c r="B81" s="139"/>
      <c r="C81" s="139"/>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39"/>
      <c r="AF81" s="139"/>
      <c r="AG81" s="139"/>
      <c r="AH81" s="139"/>
      <c r="AI81" s="139"/>
    </row>
    <row r="82" spans="1:35" s="57" customFormat="1" ht="15" customHeight="1" x14ac:dyDescent="0.25">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row>
    <row r="83" spans="1:35" s="57" customFormat="1" ht="15" customHeight="1" x14ac:dyDescent="0.25">
      <c r="A83" s="139"/>
      <c r="B83" s="139"/>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row>
    <row r="84" spans="1:35" s="2" customFormat="1" ht="15" customHeight="1" x14ac:dyDescent="0.2">
      <c r="A84" s="139"/>
      <c r="B84" s="139"/>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row>
    <row r="85" spans="1:35" s="2" customFormat="1" ht="15" customHeight="1" x14ac:dyDescent="0.2">
      <c r="A85" s="139"/>
      <c r="B85" s="139"/>
      <c r="C85" s="139"/>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row>
    <row r="86" spans="1:35" s="2" customFormat="1" ht="15" customHeight="1" x14ac:dyDescent="0.2">
      <c r="A86" s="139"/>
      <c r="B86" s="139"/>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row>
    <row r="87" spans="1:35" s="2" customFormat="1" ht="15" customHeight="1" x14ac:dyDescent="0.2">
      <c r="A87" s="139"/>
      <c r="B87" s="139"/>
      <c r="C87" s="139"/>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row>
    <row r="88" spans="1:35" s="2" customFormat="1" ht="15" customHeight="1" x14ac:dyDescent="0.2">
      <c r="A88" s="139"/>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row>
    <row r="89" spans="1:35" s="2" customFormat="1" ht="15" customHeight="1" x14ac:dyDescent="0.2">
      <c r="A89" s="139"/>
      <c r="B89" s="139"/>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row>
    <row r="90" spans="1:35" s="2" customFormat="1" ht="15" customHeight="1" x14ac:dyDescent="0.2">
      <c r="A90" s="139"/>
      <c r="B90" s="139"/>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row>
    <row r="91" spans="1:35" s="2" customFormat="1" ht="15" customHeight="1" x14ac:dyDescent="0.2">
      <c r="A91" s="139"/>
      <c r="B91" s="139"/>
      <c r="C91" s="139"/>
      <c r="D91" s="139"/>
      <c r="E91" s="139"/>
      <c r="F91" s="139"/>
      <c r="G91" s="139"/>
      <c r="H91" s="139"/>
      <c r="I91" s="139"/>
      <c r="J91" s="139"/>
      <c r="K91" s="139"/>
      <c r="L91" s="139"/>
      <c r="M91" s="139"/>
      <c r="N91" s="139"/>
      <c r="O91" s="139"/>
      <c r="P91" s="139"/>
      <c r="Q91" s="139"/>
      <c r="R91" s="139"/>
      <c r="S91" s="139"/>
      <c r="T91" s="139"/>
      <c r="U91" s="139"/>
      <c r="V91" s="139"/>
      <c r="W91" s="139"/>
      <c r="X91" s="139"/>
      <c r="Y91" s="139"/>
      <c r="Z91" s="139"/>
      <c r="AA91" s="139"/>
      <c r="AB91" s="139"/>
      <c r="AC91" s="139"/>
      <c r="AD91" s="139"/>
      <c r="AE91" s="139"/>
      <c r="AF91" s="139"/>
      <c r="AG91" s="139"/>
      <c r="AH91" s="139"/>
      <c r="AI91" s="139"/>
    </row>
    <row r="92" spans="1:35" s="31" customFormat="1" ht="15" customHeight="1" x14ac:dyDescent="0.25">
      <c r="B92" s="6"/>
      <c r="C92" s="32"/>
      <c r="D92" s="33"/>
      <c r="E92" s="33"/>
      <c r="F92" s="6"/>
      <c r="G92" s="6"/>
      <c r="H92" s="6"/>
      <c r="I92" s="6"/>
      <c r="J92" s="6"/>
      <c r="K92" s="6"/>
      <c r="L92" s="6"/>
      <c r="M92" s="6"/>
      <c r="N92" s="6"/>
      <c r="O92" s="6"/>
      <c r="P92" s="6"/>
      <c r="Q92" s="6"/>
      <c r="R92" s="6"/>
      <c r="S92" s="6"/>
      <c r="T92" s="6"/>
      <c r="U92" s="6"/>
      <c r="V92" s="6"/>
      <c r="W92" s="6"/>
    </row>
    <row r="93" spans="1:35" s="31" customFormat="1" ht="15" customHeight="1" x14ac:dyDescent="0.25">
      <c r="C93" s="32"/>
      <c r="D93" s="34"/>
      <c r="E93" s="34"/>
    </row>
    <row r="94" spans="1:35" s="31" customFormat="1" ht="15" customHeight="1" x14ac:dyDescent="0.25">
      <c r="C94" s="32"/>
      <c r="D94" s="34"/>
      <c r="E94" s="34"/>
    </row>
    <row r="95" spans="1:35" s="2" customFormat="1" ht="15" customHeight="1" x14ac:dyDescent="0.25">
      <c r="B95" s="37"/>
      <c r="C95" s="35"/>
      <c r="D95" s="35"/>
      <c r="E95" s="35"/>
      <c r="F95" s="37"/>
      <c r="G95" s="37"/>
      <c r="H95" s="15"/>
      <c r="I95" s="15"/>
      <c r="J95" s="15"/>
      <c r="K95" s="15"/>
      <c r="L95" s="15"/>
      <c r="M95" s="15"/>
      <c r="N95" s="15"/>
      <c r="O95" s="15"/>
      <c r="P95" s="15"/>
      <c r="X95" s="6"/>
      <c r="AF95" s="215"/>
      <c r="AG95" s="215"/>
      <c r="AH95" s="215"/>
      <c r="AI95" s="215"/>
    </row>
    <row r="96" spans="1:35" s="2" customFormat="1" ht="15" customHeight="1" x14ac:dyDescent="0.2"/>
    <row r="97" spans="2:37" s="2" customFormat="1" ht="15" customHeight="1" x14ac:dyDescent="0.25">
      <c r="X97" s="6"/>
      <c r="AF97" s="216"/>
      <c r="AG97" s="216"/>
      <c r="AH97" s="216"/>
      <c r="AI97" s="216"/>
    </row>
    <row r="98" spans="2:37" s="2" customFormat="1" ht="15" customHeight="1" x14ac:dyDescent="0.2">
      <c r="B98" s="8"/>
      <c r="C98" s="8"/>
      <c r="D98" s="8"/>
      <c r="E98" s="8"/>
      <c r="I98" s="23"/>
      <c r="J98" s="23"/>
      <c r="K98" s="23"/>
      <c r="L98" s="23"/>
      <c r="M98" s="23"/>
      <c r="N98" s="23"/>
      <c r="O98" s="23"/>
      <c r="P98" s="23"/>
      <c r="Q98" s="23"/>
      <c r="R98" s="23"/>
      <c r="S98" s="23"/>
      <c r="T98" s="23"/>
      <c r="U98" s="23"/>
      <c r="V98" s="23"/>
      <c r="W98" s="23"/>
      <c r="X98" s="21"/>
      <c r="Y98" s="23"/>
      <c r="AA98" s="23"/>
      <c r="AB98" s="23"/>
      <c r="AC98" s="23"/>
      <c r="AD98" s="23"/>
      <c r="AE98" s="23"/>
      <c r="AF98" s="23"/>
      <c r="AG98" s="23"/>
      <c r="AH98" s="23"/>
      <c r="AI98" s="23"/>
      <c r="AJ98" s="4"/>
      <c r="AK98" s="4"/>
    </row>
    <row r="99" spans="2:37" s="2" customFormat="1" ht="15" customHeight="1" x14ac:dyDescent="0.25">
      <c r="B99" s="25"/>
      <c r="I99" s="17"/>
      <c r="J99" s="17"/>
      <c r="K99" s="17"/>
      <c r="L99" s="17"/>
      <c r="M99" s="17"/>
      <c r="N99" s="17"/>
      <c r="O99" s="17"/>
      <c r="P99" s="17"/>
      <c r="Q99" s="17"/>
      <c r="R99" s="17"/>
      <c r="S99" s="17"/>
      <c r="T99" s="17"/>
      <c r="U99" s="17"/>
      <c r="V99" s="17"/>
      <c r="W99" s="17"/>
      <c r="X99" s="20"/>
      <c r="Y99" s="17"/>
      <c r="AA99" s="17"/>
      <c r="AB99" s="17"/>
      <c r="AC99" s="17"/>
      <c r="AD99" s="17"/>
      <c r="AE99" s="17"/>
      <c r="AF99" s="210"/>
      <c r="AG99" s="210"/>
      <c r="AH99" s="210"/>
      <c r="AI99" s="210"/>
      <c r="AJ99" s="3"/>
      <c r="AK99" s="3"/>
    </row>
    <row r="100" spans="2:37" s="2" customFormat="1" ht="15" customHeight="1" x14ac:dyDescent="0.25">
      <c r="B100" s="25"/>
      <c r="I100" s="17"/>
      <c r="J100" s="17"/>
      <c r="K100" s="17"/>
      <c r="L100" s="17"/>
      <c r="M100" s="17"/>
      <c r="N100" s="17"/>
      <c r="O100" s="17"/>
      <c r="P100" s="17"/>
      <c r="Q100" s="17"/>
      <c r="R100" s="17"/>
      <c r="S100" s="17"/>
      <c r="T100" s="17"/>
      <c r="U100" s="17"/>
      <c r="V100" s="17"/>
      <c r="W100" s="17"/>
      <c r="X100" s="20"/>
      <c r="Y100" s="17"/>
      <c r="AA100" s="17"/>
      <c r="AB100" s="17"/>
      <c r="AC100" s="17"/>
      <c r="AD100" s="17"/>
      <c r="AE100" s="17"/>
      <c r="AF100" s="35"/>
      <c r="AG100" s="35"/>
      <c r="AH100" s="35"/>
      <c r="AI100" s="35"/>
      <c r="AJ100" s="3"/>
      <c r="AK100" s="3"/>
    </row>
    <row r="101" spans="2:37" s="2" customFormat="1" ht="15" customHeight="1" x14ac:dyDescent="0.25">
      <c r="B101" s="25"/>
      <c r="I101" s="17"/>
      <c r="J101" s="17"/>
      <c r="K101" s="17"/>
      <c r="L101" s="17"/>
      <c r="M101" s="17"/>
      <c r="N101" s="17"/>
      <c r="O101" s="17"/>
      <c r="P101" s="17"/>
      <c r="Q101" s="17"/>
      <c r="R101" s="17"/>
      <c r="S101" s="17"/>
      <c r="T101" s="17"/>
      <c r="U101" s="17"/>
      <c r="V101" s="17"/>
      <c r="W101" s="17"/>
      <c r="X101" s="20"/>
      <c r="Y101" s="17"/>
      <c r="AA101" s="17"/>
      <c r="AB101" s="17"/>
      <c r="AC101" s="17"/>
      <c r="AD101" s="17"/>
      <c r="AE101" s="17"/>
      <c r="AF101" s="35"/>
      <c r="AG101" s="35"/>
      <c r="AH101" s="35"/>
      <c r="AI101" s="35"/>
      <c r="AJ101" s="3"/>
      <c r="AK101" s="3"/>
    </row>
    <row r="102" spans="2:37" s="2" customFormat="1" ht="15" customHeight="1" x14ac:dyDescent="0.25">
      <c r="B102" s="25"/>
      <c r="I102" s="17"/>
      <c r="J102" s="17"/>
      <c r="K102" s="17"/>
      <c r="L102" s="17"/>
      <c r="M102" s="17"/>
      <c r="N102" s="17"/>
      <c r="O102" s="17"/>
      <c r="P102" s="17"/>
      <c r="Q102" s="17"/>
      <c r="R102" s="17"/>
      <c r="S102" s="17"/>
      <c r="T102" s="17"/>
      <c r="U102" s="17"/>
      <c r="V102" s="17"/>
      <c r="W102" s="17"/>
      <c r="X102" s="20"/>
      <c r="Y102" s="17"/>
      <c r="AA102" s="17"/>
      <c r="AB102" s="17"/>
      <c r="AC102" s="17"/>
      <c r="AD102" s="17"/>
      <c r="AE102" s="17"/>
      <c r="AF102" s="35"/>
      <c r="AG102" s="35"/>
      <c r="AH102" s="35"/>
      <c r="AI102" s="35"/>
      <c r="AJ102" s="3"/>
      <c r="AK102" s="3"/>
    </row>
    <row r="103" spans="2:37" s="2" customFormat="1" ht="15" customHeight="1" x14ac:dyDescent="0.25">
      <c r="B103" s="25"/>
      <c r="I103" s="17"/>
      <c r="J103" s="17"/>
      <c r="K103" s="17"/>
      <c r="L103" s="17"/>
      <c r="M103" s="17"/>
      <c r="N103" s="17"/>
      <c r="O103" s="17"/>
      <c r="P103" s="17"/>
      <c r="Q103" s="17"/>
      <c r="R103" s="17"/>
      <c r="S103" s="17"/>
      <c r="T103" s="17"/>
      <c r="U103" s="17"/>
      <c r="V103" s="17"/>
      <c r="W103" s="17"/>
      <c r="X103" s="20"/>
      <c r="Y103" s="17"/>
      <c r="AA103" s="17"/>
      <c r="AB103" s="17"/>
      <c r="AC103" s="17"/>
      <c r="AD103" s="17"/>
      <c r="AE103" s="17"/>
      <c r="AF103" s="35"/>
      <c r="AG103" s="35"/>
      <c r="AH103" s="35"/>
      <c r="AI103" s="35"/>
      <c r="AJ103" s="3"/>
      <c r="AK103" s="3"/>
    </row>
    <row r="104" spans="2:37" s="2" customFormat="1" ht="15" customHeight="1" x14ac:dyDescent="0.25">
      <c r="B104" s="25"/>
      <c r="I104" s="17"/>
      <c r="J104" s="17"/>
      <c r="K104" s="17"/>
      <c r="L104" s="17"/>
      <c r="M104" s="17"/>
      <c r="N104" s="17"/>
      <c r="O104" s="17"/>
      <c r="P104" s="17"/>
      <c r="Q104" s="17"/>
      <c r="R104" s="17"/>
      <c r="S104" s="17"/>
      <c r="T104" s="17"/>
      <c r="U104" s="17"/>
      <c r="V104" s="17"/>
      <c r="W104" s="17"/>
      <c r="X104" s="20"/>
      <c r="Y104" s="17"/>
      <c r="AA104" s="17"/>
      <c r="AB104" s="17"/>
      <c r="AC104" s="17"/>
      <c r="AD104" s="17"/>
      <c r="AE104" s="17"/>
      <c r="AF104" s="35"/>
      <c r="AG104" s="35"/>
      <c r="AH104" s="35"/>
      <c r="AI104" s="35"/>
      <c r="AJ104" s="3"/>
      <c r="AK104" s="3"/>
    </row>
    <row r="105" spans="2:37" s="2" customFormat="1" ht="15" customHeight="1" x14ac:dyDescent="0.2">
      <c r="B105" s="8"/>
      <c r="C105" s="8"/>
      <c r="D105" s="8"/>
      <c r="E105" s="8"/>
      <c r="I105" s="18"/>
      <c r="J105" s="18"/>
      <c r="K105" s="18"/>
      <c r="L105" s="18"/>
      <c r="M105" s="18"/>
      <c r="N105" s="18"/>
      <c r="O105" s="18"/>
      <c r="P105" s="18"/>
      <c r="Q105" s="23"/>
      <c r="R105" s="23"/>
      <c r="S105" s="23"/>
      <c r="T105" s="23"/>
      <c r="U105" s="23"/>
      <c r="V105" s="23"/>
      <c r="W105" s="23"/>
      <c r="X105" s="23"/>
      <c r="Y105" s="23"/>
      <c r="Z105" s="23"/>
      <c r="AA105" s="23"/>
      <c r="AB105" s="23"/>
      <c r="AC105" s="23"/>
      <c r="AD105" s="23"/>
      <c r="AE105" s="23"/>
      <c r="AF105" s="23"/>
      <c r="AG105" s="23"/>
      <c r="AH105" s="23"/>
      <c r="AI105" s="23"/>
    </row>
    <row r="106" spans="2:37" s="2" customFormat="1" ht="15" customHeight="1" x14ac:dyDescent="0.25">
      <c r="B106" s="26"/>
      <c r="C106" s="6"/>
      <c r="D106" s="6"/>
      <c r="E106" s="6"/>
      <c r="F106" s="6"/>
      <c r="G106" s="6"/>
      <c r="H106" s="6"/>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row>
    <row r="107" spans="2:37" s="2" customFormat="1" ht="15" customHeight="1" x14ac:dyDescent="0.25">
      <c r="B107" s="25"/>
      <c r="C107" s="6"/>
      <c r="D107" s="6"/>
      <c r="E107" s="6"/>
      <c r="F107" s="6"/>
      <c r="G107" s="6"/>
      <c r="H107" s="6"/>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16"/>
      <c r="AK107" s="16"/>
    </row>
    <row r="108" spans="2:37" s="2" customFormat="1" ht="15" customHeight="1" x14ac:dyDescent="0.25">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17"/>
      <c r="AK108" s="17"/>
    </row>
    <row r="109" spans="2:37" s="2" customFormat="1" ht="15" customHeight="1" x14ac:dyDescent="0.25">
      <c r="B109" s="24"/>
      <c r="C109" s="24"/>
      <c r="D109" s="24"/>
      <c r="E109" s="24"/>
      <c r="F109" s="24"/>
      <c r="G109" s="24"/>
      <c r="H109" s="24"/>
      <c r="I109" s="24"/>
      <c r="J109" s="24"/>
      <c r="K109" s="24"/>
      <c r="L109" s="24"/>
      <c r="M109" s="24"/>
      <c r="N109" s="24"/>
      <c r="O109" s="24"/>
      <c r="P109" s="24"/>
      <c r="Q109" s="24"/>
      <c r="R109" s="24"/>
      <c r="S109" s="24"/>
      <c r="T109" s="24"/>
      <c r="U109" s="24"/>
      <c r="V109" s="6"/>
      <c r="W109" s="6"/>
      <c r="X109" s="6"/>
      <c r="Y109" s="6"/>
      <c r="Z109" s="6"/>
      <c r="AA109" s="6"/>
      <c r="AB109" s="6"/>
      <c r="AC109" s="6"/>
      <c r="AD109" s="6"/>
      <c r="AE109" s="6"/>
      <c r="AF109" s="6"/>
      <c r="AG109" s="6"/>
      <c r="AH109" s="6"/>
      <c r="AI109" s="6"/>
      <c r="AJ109" s="16"/>
      <c r="AK109" s="16"/>
    </row>
    <row r="110" spans="2:37" ht="15" customHeight="1" x14ac:dyDescent="0.25"/>
    <row r="111" spans="2:37" ht="15" customHeight="1" x14ac:dyDescent="0.25"/>
    <row r="112" spans="2:37"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9" customHeight="1" x14ac:dyDescent="0.25"/>
    <row r="124" ht="15" customHeight="1" x14ac:dyDescent="0.25"/>
    <row r="126" ht="18.75" customHeight="1" x14ac:dyDescent="0.25"/>
    <row r="127" ht="21" customHeight="1" x14ac:dyDescent="0.25"/>
  </sheetData>
  <sheetProtection algorithmName="SHA-512" hashValue="UleEnssfEMmZ7EH7FBEqKMx+hcsJb2p1SjJ+MXeULBrOzFbDEmJ4PPpUjF84LcgLpBuzBzyo0HspvVD6OUK90g==" saltValue="l/AbQY2YFqzgSIgHV6GUwg==" spinCount="100000" sheet="1" insertRows="0" deleteRows="0"/>
  <mergeCells count="84">
    <mergeCell ref="AA37:AC37"/>
    <mergeCell ref="S20:W20"/>
    <mergeCell ref="O3:AJ4"/>
    <mergeCell ref="C24:X26"/>
    <mergeCell ref="C27:AI29"/>
    <mergeCell ref="AG5:AJ5"/>
    <mergeCell ref="B37:E37"/>
    <mergeCell ref="B36:E36"/>
    <mergeCell ref="X36:Z36"/>
    <mergeCell ref="AA36:AC36"/>
    <mergeCell ref="B6:AI10"/>
    <mergeCell ref="C31:AI33"/>
    <mergeCell ref="AF99:AI99"/>
    <mergeCell ref="W43:AE43"/>
    <mergeCell ref="AF43:AI43"/>
    <mergeCell ref="W45:AE45"/>
    <mergeCell ref="AF45:AI45"/>
    <mergeCell ref="A58:AI91"/>
    <mergeCell ref="A51:AI57"/>
    <mergeCell ref="B43:T44"/>
    <mergeCell ref="B45:S46"/>
    <mergeCell ref="AF95:AI95"/>
    <mergeCell ref="AF97:AI97"/>
    <mergeCell ref="B42:L42"/>
    <mergeCell ref="AD38:AF38"/>
    <mergeCell ref="AG38:AI38"/>
    <mergeCell ref="H13:Q13"/>
    <mergeCell ref="Z13:AH13"/>
    <mergeCell ref="F17:K17"/>
    <mergeCell ref="O18:AH18"/>
    <mergeCell ref="O17:T17"/>
    <mergeCell ref="X17:AH17"/>
    <mergeCell ref="X14:AH14"/>
    <mergeCell ref="E16:K16"/>
    <mergeCell ref="P16:T16"/>
    <mergeCell ref="X16:AH16"/>
    <mergeCell ref="J14:U14"/>
    <mergeCell ref="R15:AH15"/>
    <mergeCell ref="X37:Z37"/>
    <mergeCell ref="X38:Z38"/>
    <mergeCell ref="AA38:AC38"/>
    <mergeCell ref="AG39:AI39"/>
    <mergeCell ref="B41:K41"/>
    <mergeCell ref="O41:S41"/>
    <mergeCell ref="W41:AE41"/>
    <mergeCell ref="AF41:AI41"/>
    <mergeCell ref="L39:P39"/>
    <mergeCell ref="Q39:S39"/>
    <mergeCell ref="T39:W39"/>
    <mergeCell ref="X39:Z39"/>
    <mergeCell ref="AA39:AC39"/>
    <mergeCell ref="B39:E39"/>
    <mergeCell ref="F39:K39"/>
    <mergeCell ref="AD39:AF39"/>
    <mergeCell ref="B38:E38"/>
    <mergeCell ref="F38:K38"/>
    <mergeCell ref="L38:P38"/>
    <mergeCell ref="Q38:S38"/>
    <mergeCell ref="T38:W38"/>
    <mergeCell ref="AG36:AI36"/>
    <mergeCell ref="F37:K37"/>
    <mergeCell ref="F36:K36"/>
    <mergeCell ref="AG37:AI37"/>
    <mergeCell ref="AD37:AF37"/>
    <mergeCell ref="AD36:AF36"/>
    <mergeCell ref="L36:P36"/>
    <mergeCell ref="Q36:S36"/>
    <mergeCell ref="T36:W36"/>
    <mergeCell ref="L37:P37"/>
    <mergeCell ref="Q37:S37"/>
    <mergeCell ref="T37:W37"/>
    <mergeCell ref="W1:AJ2"/>
    <mergeCell ref="H12:P12"/>
    <mergeCell ref="B34:E35"/>
    <mergeCell ref="F34:K35"/>
    <mergeCell ref="AG34:AI35"/>
    <mergeCell ref="AD34:AF35"/>
    <mergeCell ref="L34:W34"/>
    <mergeCell ref="X34:AC34"/>
    <mergeCell ref="L35:P35"/>
    <mergeCell ref="Q35:S35"/>
    <mergeCell ref="T35:W35"/>
    <mergeCell ref="X35:Z35"/>
    <mergeCell ref="AA35:AC35"/>
  </mergeCells>
  <conditionalFormatting sqref="B36:AC39">
    <cfRule type="containsBlanks" dxfId="2" priority="2">
      <formula>LEN(TRIM(B36))=0</formula>
    </cfRule>
  </conditionalFormatting>
  <conditionalFormatting sqref="H12:P12 H13:Q13 Z13:AH13 J14:U14 X14:AH14 R15:AH15 E16:K16 P16:T16 X16:AH17 F17:K17 O17:T17 O18:AH18 B41:K41 O41:S41">
    <cfRule type="containsBlanks" dxfId="1" priority="9">
      <formula>LEN(TRIM(B12))=0</formula>
    </cfRule>
  </conditionalFormatting>
  <conditionalFormatting sqref="S20:W20">
    <cfRule type="containsBlanks" dxfId="0" priority="1">
      <formula>LEN(TRIM(S20))=0</formula>
    </cfRule>
  </conditionalFormatting>
  <pageMargins left="0.31281249999999999" right="0.184479166666667" top="0.39302083333333299" bottom="0.32083333333333303" header="0" footer="0"/>
  <pageSetup scale="7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17</xdr:col>
                    <xdr:colOff>533400</xdr:colOff>
                    <xdr:row>9</xdr:row>
                    <xdr:rowOff>161925</xdr:rowOff>
                  </from>
                  <to>
                    <xdr:col>18</xdr:col>
                    <xdr:colOff>57150</xdr:colOff>
                    <xdr:row>11</xdr:row>
                    <xdr:rowOff>47625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xdr:col>
                    <xdr:colOff>76200</xdr:colOff>
                    <xdr:row>18</xdr:row>
                    <xdr:rowOff>47625</xdr:rowOff>
                  </from>
                  <to>
                    <xdr:col>2</xdr:col>
                    <xdr:colOff>66675</xdr:colOff>
                    <xdr:row>19</xdr:row>
                    <xdr:rowOff>28575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xdr:col>
                    <xdr:colOff>76200</xdr:colOff>
                    <xdr:row>18</xdr:row>
                    <xdr:rowOff>228600</xdr:rowOff>
                  </from>
                  <to>
                    <xdr:col>2</xdr:col>
                    <xdr:colOff>66675</xdr:colOff>
                    <xdr:row>20</xdr:row>
                    <xdr:rowOff>19050</xdr:rowOff>
                  </to>
                </anchor>
              </controlPr>
            </control>
          </mc:Choice>
        </mc:AlternateContent>
        <mc:AlternateContent xmlns:mc="http://schemas.openxmlformats.org/markup-compatibility/2006">
          <mc:Choice Requires="x14">
            <control shapeId="4101" r:id="rId7" name="Check Box 5">
              <controlPr locked="0" defaultSize="0" autoFill="0" autoLine="0" autoPict="0">
                <anchor moveWithCells="1">
                  <from>
                    <xdr:col>26</xdr:col>
                    <xdr:colOff>295275</xdr:colOff>
                    <xdr:row>35</xdr:row>
                    <xdr:rowOff>142875</xdr:rowOff>
                  </from>
                  <to>
                    <xdr:col>27</xdr:col>
                    <xdr:colOff>66675</xdr:colOff>
                    <xdr:row>35</xdr:row>
                    <xdr:rowOff>352425</xdr:rowOff>
                  </to>
                </anchor>
              </controlPr>
            </control>
          </mc:Choice>
        </mc:AlternateContent>
        <mc:AlternateContent xmlns:mc="http://schemas.openxmlformats.org/markup-compatibility/2006">
          <mc:Choice Requires="x14">
            <control shapeId="4102" r:id="rId8" name="Check Box 6">
              <controlPr locked="0" defaultSize="0" autoFill="0" autoLine="0" autoPict="0">
                <anchor moveWithCells="1">
                  <from>
                    <xdr:col>26</xdr:col>
                    <xdr:colOff>295275</xdr:colOff>
                    <xdr:row>36</xdr:row>
                    <xdr:rowOff>142875</xdr:rowOff>
                  </from>
                  <to>
                    <xdr:col>27</xdr:col>
                    <xdr:colOff>66675</xdr:colOff>
                    <xdr:row>36</xdr:row>
                    <xdr:rowOff>352425</xdr:rowOff>
                  </to>
                </anchor>
              </controlPr>
            </control>
          </mc:Choice>
        </mc:AlternateContent>
        <mc:AlternateContent xmlns:mc="http://schemas.openxmlformats.org/markup-compatibility/2006">
          <mc:Choice Requires="x14">
            <control shapeId="4103" r:id="rId9" name="Check Box 7">
              <controlPr locked="0" defaultSize="0" autoFill="0" autoLine="0" autoPict="0">
                <anchor moveWithCells="1">
                  <from>
                    <xdr:col>26</xdr:col>
                    <xdr:colOff>295275</xdr:colOff>
                    <xdr:row>37</xdr:row>
                    <xdr:rowOff>142875</xdr:rowOff>
                  </from>
                  <to>
                    <xdr:col>27</xdr:col>
                    <xdr:colOff>66675</xdr:colOff>
                    <xdr:row>37</xdr:row>
                    <xdr:rowOff>352425</xdr:rowOff>
                  </to>
                </anchor>
              </controlPr>
            </control>
          </mc:Choice>
        </mc:AlternateContent>
        <mc:AlternateContent xmlns:mc="http://schemas.openxmlformats.org/markup-compatibility/2006">
          <mc:Choice Requires="x14">
            <control shapeId="4104" r:id="rId10" name="Check Box 8">
              <controlPr locked="0" defaultSize="0" autoFill="0" autoLine="0" autoPict="0">
                <anchor moveWithCells="1">
                  <from>
                    <xdr:col>26</xdr:col>
                    <xdr:colOff>295275</xdr:colOff>
                    <xdr:row>38</xdr:row>
                    <xdr:rowOff>142875</xdr:rowOff>
                  </from>
                  <to>
                    <xdr:col>27</xdr:col>
                    <xdr:colOff>66675</xdr:colOff>
                    <xdr:row>38</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85B3E51-065A-4A6C-8B78-284647758088}">
          <x14:formula1>
            <xm:f>Prov!$A$1:$A$13</xm:f>
          </x14:formula1>
          <xm:sqref>P16:T16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C1AA0-5E68-471F-9A49-4BEA90E52ED5}">
  <dimension ref="A1:AF80"/>
  <sheetViews>
    <sheetView workbookViewId="0">
      <selection activeCell="B24" sqref="B24"/>
    </sheetView>
  </sheetViews>
  <sheetFormatPr defaultRowHeight="15" x14ac:dyDescent="0.25"/>
  <cols>
    <col min="1" max="1" width="9.5703125" bestFit="1" customWidth="1"/>
    <col min="2" max="2" width="10.5703125" bestFit="1" customWidth="1"/>
    <col min="3" max="3" width="10.5703125" customWidth="1"/>
    <col min="4" max="4" width="9.7109375" customWidth="1"/>
    <col min="5" max="5" width="10.28515625" bestFit="1" customWidth="1"/>
    <col min="7" max="7" width="9.5703125" customWidth="1"/>
  </cols>
  <sheetData>
    <row r="1" spans="1:5" ht="23.25" x14ac:dyDescent="0.35">
      <c r="A1" s="51" t="s">
        <v>102</v>
      </c>
    </row>
    <row r="2" spans="1:5" x14ac:dyDescent="0.25">
      <c r="A2" s="39" t="s">
        <v>103</v>
      </c>
    </row>
    <row r="3" spans="1:5" x14ac:dyDescent="0.25">
      <c r="A3" t="s">
        <v>104</v>
      </c>
      <c r="B3" t="s">
        <v>105</v>
      </c>
      <c r="C3" t="s">
        <v>44</v>
      </c>
      <c r="D3" t="s">
        <v>106</v>
      </c>
    </row>
    <row r="4" spans="1:5" x14ac:dyDescent="0.25">
      <c r="A4" s="48">
        <f>IF(ENG!L31=0,0,(ENG!T31*0.467))</f>
        <v>0</v>
      </c>
      <c r="B4" s="48" t="b">
        <f>IF(C4=TRUE, 250, IF(AND(ISNUMBER(ENG!X31), ENG!X31&gt;1, ENG!X31&lt;1000), 50, IF(AND(ISNUMBER(ENG!X31), ENG!X31&gt;999, ENG!X31&lt;5001), 250, IF(AND(ISNUMBER(ENG!X31), ENG!X31&gt;5000), 500, IF(AND(ISNUMBER(ENG!X31), ENG!X31=0), 0)))))</f>
        <v>0</v>
      </c>
      <c r="C4" s="48" t="b">
        <v>0</v>
      </c>
      <c r="D4" s="48">
        <f>A4+B4</f>
        <v>0</v>
      </c>
      <c r="E4" s="48"/>
    </row>
    <row r="5" spans="1:5" x14ac:dyDescent="0.25">
      <c r="A5" s="48">
        <f>IF(ENG!L32=0,0,(ENG!T32*0.467))</f>
        <v>0</v>
      </c>
      <c r="B5" s="48" t="b">
        <f>IF(C5=TRUE, 250, IF(AND(ISNUMBER(ENG!X32), ENG!X32&gt;1, ENG!X32&lt;1000), 50, IF(AND(ISNUMBER(ENG!X32), ENG!X32&gt;999, ENG!X32&lt;5001), 250, IF(AND(ISNUMBER(ENG!X32), ENG!X32&gt;5000), 500, IF(AND(ISNUMBER(ENG!X32), ENG!X32=0), 0)))))</f>
        <v>0</v>
      </c>
      <c r="C5" s="48" t="b">
        <v>0</v>
      </c>
      <c r="D5" s="48">
        <f>A5+B5</f>
        <v>0</v>
      </c>
      <c r="E5" s="48"/>
    </row>
    <row r="6" spans="1:5" x14ac:dyDescent="0.25">
      <c r="A6" s="48">
        <f>IF(ENG!L33=0,0,(ENG!T33*0.467))</f>
        <v>0</v>
      </c>
      <c r="B6" s="48" t="b">
        <f>IF(C6=TRUE, 250, IF(AND(ISNUMBER(ENG!X33), ENG!X33&gt;1, ENG!X33&lt;1000), 50, IF(AND(ISNUMBER(ENG!X33), ENG!X33&gt;999, ENG!X33&lt;5001), 250, IF(AND(ISNUMBER(ENG!X33), ENG!X33&gt;5000), 500, IF(AND(ISNUMBER(ENG!X33), ENG!X33=0), 0)))))</f>
        <v>0</v>
      </c>
      <c r="C6" s="48" t="b">
        <v>0</v>
      </c>
      <c r="D6" s="48">
        <f t="shared" ref="D6:D7" si="0">A6+B6</f>
        <v>0</v>
      </c>
      <c r="E6" s="48"/>
    </row>
    <row r="7" spans="1:5" x14ac:dyDescent="0.25">
      <c r="A7" s="48">
        <f>IF(ENG!L34=0,0,(ENG!T34*0.467))</f>
        <v>0</v>
      </c>
      <c r="B7" s="48" t="b">
        <f>IF(C7=TRUE, 250, IF(AND(ISNUMBER(ENG!X34), ENG!X34&gt;1, ENG!X34&lt;1000), 50, IF(AND(ISNUMBER(ENG!X34), ENG!X34&gt;999, ENG!X34&lt;5001), 250, IF(AND(ISNUMBER(ENG!X34), ENG!X34&gt;5000), 500, IF(AND(ISNUMBER(ENG!X34), ENG!X34=0), 0)))))</f>
        <v>0</v>
      </c>
      <c r="C7" s="48" t="b">
        <v>0</v>
      </c>
      <c r="D7" s="48">
        <f t="shared" si="0"/>
        <v>0</v>
      </c>
      <c r="E7" s="48"/>
    </row>
    <row r="8" spans="1:5" x14ac:dyDescent="0.25">
      <c r="A8" s="48"/>
      <c r="B8" s="48"/>
      <c r="C8" s="48"/>
      <c r="D8" s="48"/>
      <c r="E8" s="48"/>
    </row>
    <row r="9" spans="1:5" x14ac:dyDescent="0.25">
      <c r="A9" s="48"/>
      <c r="B9" s="48"/>
      <c r="C9" s="48"/>
      <c r="D9" s="48"/>
      <c r="E9" s="48"/>
    </row>
    <row r="10" spans="1:5" x14ac:dyDescent="0.25">
      <c r="A10" s="48"/>
      <c r="B10" s="48"/>
      <c r="C10" s="48"/>
      <c r="D10" s="48"/>
      <c r="E10" s="48"/>
    </row>
    <row r="11" spans="1:5" x14ac:dyDescent="0.25">
      <c r="A11" s="49" t="s">
        <v>107</v>
      </c>
      <c r="B11" s="48"/>
      <c r="C11" s="48"/>
      <c r="D11" s="48"/>
      <c r="E11" s="48"/>
    </row>
    <row r="12" spans="1:5" x14ac:dyDescent="0.25">
      <c r="A12" s="48" t="s">
        <v>104</v>
      </c>
      <c r="B12" s="48" t="s">
        <v>108</v>
      </c>
      <c r="C12" s="48"/>
      <c r="D12" s="48"/>
      <c r="E12" s="48"/>
    </row>
    <row r="13" spans="1:5" x14ac:dyDescent="0.25">
      <c r="A13" s="48">
        <f>IF(ENG!L31=0,0,(ENG!Q31/ENG!L31)*2.5)</f>
        <v>0</v>
      </c>
      <c r="B13" s="48">
        <f>IF(A13&lt;74.72, 74.72, A13)</f>
        <v>74.72</v>
      </c>
      <c r="C13" s="48"/>
      <c r="D13" s="48"/>
      <c r="E13" s="48"/>
    </row>
    <row r="14" spans="1:5" x14ac:dyDescent="0.25">
      <c r="A14" s="48">
        <f>IF(ENG!L32=0,0,(ENG!Q32/ENG!L32)*2.5)</f>
        <v>0</v>
      </c>
      <c r="B14" s="48">
        <f t="shared" ref="B14:B16" si="1">IF(A14&lt;74.72, 74.72, A14)</f>
        <v>74.72</v>
      </c>
      <c r="C14" s="48"/>
      <c r="D14" s="48"/>
      <c r="E14" s="48"/>
    </row>
    <row r="15" spans="1:5" x14ac:dyDescent="0.25">
      <c r="A15" s="48">
        <f>IF(ENG!L33=0,0,(ENG!Q33/ENG!L33)*2.5)</f>
        <v>0</v>
      </c>
      <c r="B15" s="48">
        <f t="shared" si="1"/>
        <v>74.72</v>
      </c>
      <c r="C15" s="48"/>
      <c r="D15" s="48"/>
      <c r="E15" s="48"/>
    </row>
    <row r="16" spans="1:5" x14ac:dyDescent="0.25">
      <c r="A16" s="48">
        <f>IF(ENG!L34=0,0,(ENG!Q34/ENG!L34)*2.5)</f>
        <v>0</v>
      </c>
      <c r="B16" s="48">
        <f t="shared" si="1"/>
        <v>74.72</v>
      </c>
      <c r="C16" s="48"/>
      <c r="D16" s="48"/>
      <c r="E16" s="48"/>
    </row>
    <row r="18" spans="1:25" x14ac:dyDescent="0.25">
      <c r="A18" t="s">
        <v>109</v>
      </c>
    </row>
    <row r="19" spans="1:25" x14ac:dyDescent="0.25">
      <c r="A19" t="b">
        <v>0</v>
      </c>
    </row>
    <row r="21" spans="1:25" ht="21" x14ac:dyDescent="0.35">
      <c r="A21" s="50" t="s">
        <v>110</v>
      </c>
    </row>
    <row r="22" spans="1:25" x14ac:dyDescent="0.25">
      <c r="A22" t="s">
        <v>111</v>
      </c>
    </row>
    <row r="23" spans="1:25" x14ac:dyDescent="0.25">
      <c r="A23" t="s">
        <v>104</v>
      </c>
      <c r="B23" t="s">
        <v>105</v>
      </c>
      <c r="C23" t="s">
        <v>44</v>
      </c>
      <c r="D23" t="s">
        <v>106</v>
      </c>
    </row>
    <row r="24" spans="1:25" x14ac:dyDescent="0.25">
      <c r="A24" s="48">
        <f>IF(FR!L36=0, 0, (FR!T36*0.467))</f>
        <v>0</v>
      </c>
      <c r="B24" s="48" t="b">
        <f>IF(C24=TRUE, 250, IF(AND(ISNUMBER(FR!X36), FR!X36&gt;1, FR!X36&lt;1000), 50, IF(AND(ISNUMBER(FR!X36),FR!X36&gt;999, FR!X36&lt;5001), 250, IF(AND(ISNUMBER(FR!X36), FR!X36&gt;5000), 500, IF(AND(ISNUMBER(FR!X36), FR!X36=0), 0)))))</f>
        <v>0</v>
      </c>
      <c r="C24" s="48" t="b">
        <v>0</v>
      </c>
      <c r="D24" s="48">
        <f>A24+B24</f>
        <v>0</v>
      </c>
      <c r="E24" s="48"/>
    </row>
    <row r="25" spans="1:25" x14ac:dyDescent="0.25">
      <c r="A25" s="48">
        <f>IF(FR!L37=0, 0, (FR!T37*0.467))</f>
        <v>0</v>
      </c>
      <c r="B25" s="48" t="b">
        <f>IF(C25=TRUE, 250, IF(AND(ISNUMBER(FR!X37), FR!X37&gt;1, FR!X37&lt;1000), 50, IF(AND(ISNUMBER(FR!X37),FR!X37&gt;999, FR!X37&lt;5001), 250, IF(AND(ISNUMBER(FR!X37), FR!X37&gt;5000), 500, IF(AND(ISNUMBER(FR!X37), FR!X37=0), 0)))))</f>
        <v>0</v>
      </c>
      <c r="C25" s="48" t="b">
        <v>0</v>
      </c>
      <c r="D25" s="48">
        <f t="shared" ref="D25:D27" si="2">A25+B25</f>
        <v>0</v>
      </c>
      <c r="E25" s="48"/>
    </row>
    <row r="26" spans="1:25" x14ac:dyDescent="0.25">
      <c r="A26" s="48">
        <f>IF(FR!L38=0, 0, (FR!T38*0.467))</f>
        <v>0</v>
      </c>
      <c r="B26" s="48" t="b">
        <f>IF(C26=TRUE, 250, IF(AND(ISNUMBER(FR!X38), FR!X38&gt;1, FR!X38&lt;1000), 50, IF(AND(ISNUMBER(FR!X38),FR!X38&gt;999, FR!X38&lt;5001), 250, IF(AND(ISNUMBER(FR!X38), FR!X38&gt;5000), 500, IF(AND(ISNUMBER(FR!X38), FR!X38=0), 0)))))</f>
        <v>0</v>
      </c>
      <c r="C26" s="48" t="b">
        <v>0</v>
      </c>
      <c r="D26" s="48">
        <f t="shared" si="2"/>
        <v>0</v>
      </c>
      <c r="E26" s="48"/>
    </row>
    <row r="27" spans="1:25" x14ac:dyDescent="0.25">
      <c r="A27" s="48">
        <f>IF(FR!L39=0, 0, (FR!T39*0.467))</f>
        <v>0</v>
      </c>
      <c r="B27" s="48" t="b">
        <f>IF(C27=TRUE, 250, IF(AND(ISNUMBER(FR!X39), FR!X39&gt;1, FR!X39&lt;1000), 50, IF(AND(ISNUMBER(FR!X39),FR!X39&gt;999, FR!X39&lt;5001), 250, IF(AND(ISNUMBER(FR!X39), FR!X39&gt;5000), 500, IF(AND(ISNUMBER(FR!X39), FR!X39=0), 0)))))</f>
        <v>0</v>
      </c>
      <c r="C27" s="48" t="b">
        <v>0</v>
      </c>
      <c r="D27" s="48">
        <f t="shared" si="2"/>
        <v>0</v>
      </c>
      <c r="E27" s="48"/>
    </row>
    <row r="29" spans="1:25" x14ac:dyDescent="0.25">
      <c r="A29" s="49" t="s">
        <v>107</v>
      </c>
      <c r="B29" s="48"/>
      <c r="C29" s="48"/>
    </row>
    <row r="30" spans="1:25" x14ac:dyDescent="0.25">
      <c r="A30" s="48" t="s">
        <v>104</v>
      </c>
      <c r="B30" s="48" t="s">
        <v>108</v>
      </c>
      <c r="C30" s="48"/>
    </row>
    <row r="31" spans="1:25" ht="12.75" customHeight="1" x14ac:dyDescent="0.25">
      <c r="A31" s="48">
        <f>IF(FR!L36=0,0,(FR!Q36/FR!L36)*2.5)</f>
        <v>0</v>
      </c>
      <c r="B31" s="48">
        <f>IF(A31&lt;74.72, 74.72, A31)</f>
        <v>74.72</v>
      </c>
      <c r="C31" s="48"/>
      <c r="K31" s="38"/>
      <c r="R31" s="38"/>
      <c r="U31" s="38"/>
      <c r="Y31" s="38"/>
    </row>
    <row r="32" spans="1:25" x14ac:dyDescent="0.25">
      <c r="A32" s="48">
        <f>IF(FR!L37=0,0,(FR!Q37/FR!L37)*2.5)</f>
        <v>0</v>
      </c>
      <c r="B32" s="48">
        <f t="shared" ref="B32:B34" si="3">IF(A32&lt;74.72, 74.72, A32)</f>
        <v>74.72</v>
      </c>
      <c r="C32" s="48"/>
    </row>
    <row r="33" spans="1:3" x14ac:dyDescent="0.25">
      <c r="A33" s="48">
        <f>IF(FR!L38=0,0,(FR!Q38/FR!L38)*2.5)</f>
        <v>0</v>
      </c>
      <c r="B33" s="48">
        <f t="shared" si="3"/>
        <v>74.72</v>
      </c>
      <c r="C33" s="48"/>
    </row>
    <row r="34" spans="1:3" x14ac:dyDescent="0.25">
      <c r="A34" s="48">
        <f>IF(FR!L39=0,0,(FR!Q39/FR!L39)*2.5)</f>
        <v>0</v>
      </c>
      <c r="B34" s="48">
        <f t="shared" si="3"/>
        <v>74.72</v>
      </c>
      <c r="C34" s="48"/>
    </row>
    <row r="80" spans="32:32" x14ac:dyDescent="0.25">
      <c r="AF80">
        <f>IF(OR(P20="ON",P20="NB",P20="NL"),AF78*0.13,IF(P20="QC",AF78*0.14975,IF(P20="PE",AF78*0.14,IF(P20="NS",AF78*0.15,IF(OR(P20="AB",P20="MB",P20="BC",P20="SK",P20="YT",P20="NT",P20="NU"),AF78*0.05,0)))))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924AE-CC9D-44A2-A1D7-DEBB40770D85}">
  <dimension ref="A1:AG79"/>
  <sheetViews>
    <sheetView workbookViewId="0">
      <selection activeCell="B6" sqref="B6"/>
    </sheetView>
  </sheetViews>
  <sheetFormatPr defaultRowHeight="15" x14ac:dyDescent="0.25"/>
  <sheetData>
    <row r="1" spans="1:1" x14ac:dyDescent="0.25">
      <c r="A1" s="6" t="s">
        <v>1</v>
      </c>
    </row>
    <row r="2" spans="1:1" x14ac:dyDescent="0.25">
      <c r="A2" s="6" t="s">
        <v>2</v>
      </c>
    </row>
    <row r="3" spans="1:1" x14ac:dyDescent="0.25">
      <c r="A3" s="6" t="s">
        <v>112</v>
      </c>
    </row>
    <row r="4" spans="1:1" x14ac:dyDescent="0.25">
      <c r="A4" s="6" t="s">
        <v>113</v>
      </c>
    </row>
    <row r="5" spans="1:1" x14ac:dyDescent="0.25">
      <c r="A5" s="6" t="s">
        <v>114</v>
      </c>
    </row>
    <row r="6" spans="1:1" x14ac:dyDescent="0.25">
      <c r="A6" s="6" t="s">
        <v>115</v>
      </c>
    </row>
    <row r="7" spans="1:1" x14ac:dyDescent="0.25">
      <c r="A7" s="6" t="s">
        <v>116</v>
      </c>
    </row>
    <row r="8" spans="1:1" x14ac:dyDescent="0.25">
      <c r="A8" s="6" t="s">
        <v>4</v>
      </c>
    </row>
    <row r="9" spans="1:1" x14ac:dyDescent="0.25">
      <c r="A9" s="6" t="s">
        <v>8</v>
      </c>
    </row>
    <row r="10" spans="1:1" x14ac:dyDescent="0.25">
      <c r="A10" s="6" t="s">
        <v>6</v>
      </c>
    </row>
    <row r="11" spans="1:1" x14ac:dyDescent="0.25">
      <c r="A11" s="6" t="s">
        <v>117</v>
      </c>
    </row>
    <row r="12" spans="1:1" x14ac:dyDescent="0.25">
      <c r="A12" s="6" t="s">
        <v>118</v>
      </c>
    </row>
    <row r="13" spans="1:1" x14ac:dyDescent="0.25">
      <c r="A13" s="40" t="s">
        <v>63</v>
      </c>
    </row>
    <row r="31" spans="12:26" ht="68.25" customHeight="1" x14ac:dyDescent="0.25">
      <c r="L31" s="38"/>
      <c r="S31" s="38"/>
      <c r="V31" s="38"/>
      <c r="Z31" s="38"/>
    </row>
    <row r="79" spans="33:33" x14ac:dyDescent="0.25">
      <c r="AG79">
        <f>IF(OR(Q19="ON",Q19="NB",Q19="NL"),AG77*0.13,IF(Q19="QC",AG77*0.14975,IF(Q19="PE",AG77*0.14,IF(Q19="NS",AG77*0.15,IF(OR(Q19="AB",Q19="MB",Q19="BC",Q19="SK",Q19="YT",Q19="NT",Q19="NU"),AG77*0.05,0)))))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811e100-c698-433b-bc23-44affdd8fca6">
      <UserInfo>
        <DisplayName>Sandra Vrzovski</DisplayName>
        <AccountId>43</AccountId>
        <AccountType/>
      </UserInfo>
      <UserInfo>
        <DisplayName>Serge Cassano</DisplayName>
        <AccountId>57</AccountId>
        <AccountType/>
      </UserInfo>
    </SharedWithUsers>
    <lcf76f155ced4ddcb4097134ff3c332f xmlns="f138830d-9b08-4166-a0cb-8c5c16b4bc97">
      <Terms xmlns="http://schemas.microsoft.com/office/infopath/2007/PartnerControls"/>
    </lcf76f155ced4ddcb4097134ff3c332f>
    <TaxCatchAll xmlns="3811e100-c698-433b-bc23-44affdd8fca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03A8E89DE4ABF458CBD14E039BDE674" ma:contentTypeVersion="15" ma:contentTypeDescription="Create a new document." ma:contentTypeScope="" ma:versionID="74825f7a4dcb75a117932850099b3b16">
  <xsd:schema xmlns:xsd="http://www.w3.org/2001/XMLSchema" xmlns:xs="http://www.w3.org/2001/XMLSchema" xmlns:p="http://schemas.microsoft.com/office/2006/metadata/properties" xmlns:ns2="f138830d-9b08-4166-a0cb-8c5c16b4bc97" xmlns:ns3="3811e100-c698-433b-bc23-44affdd8fca6" targetNamespace="http://schemas.microsoft.com/office/2006/metadata/properties" ma:root="true" ma:fieldsID="a9c2226a25a3882660bf7b2c943df8b1" ns2:_="" ns3:_="">
    <xsd:import namespace="f138830d-9b08-4166-a0cb-8c5c16b4bc97"/>
    <xsd:import namespace="3811e100-c698-433b-bc23-44affdd8fc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38830d-9b08-4166-a0cb-8c5c16b4b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773f2ab-e19b-4d27-ab3a-5202602a0db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11e100-c698-433b-bc23-44affdd8fc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d53ab9c-87d7-49e9-993d-279f75a1f9af}" ma:internalName="TaxCatchAll" ma:showField="CatchAllData" ma:web="3811e100-c698-433b-bc23-44affdd8fc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965F35-1817-4ED7-B984-970D7017467A}">
  <ds:schemaRefs>
    <ds:schemaRef ds:uri="http://schemas.microsoft.com/office/2006/metadata/properties"/>
    <ds:schemaRef ds:uri="http://schemas.microsoft.com/office/infopath/2007/PartnerControls"/>
    <ds:schemaRef ds:uri="ce991ce1-64d4-48a5-9bf2-1030fbc403e0"/>
    <ds:schemaRef ds:uri="84eca689-8210-4da8-843e-3b73c6fcd837"/>
  </ds:schemaRefs>
</ds:datastoreItem>
</file>

<file path=customXml/itemProps2.xml><?xml version="1.0" encoding="utf-8"?>
<ds:datastoreItem xmlns:ds="http://schemas.openxmlformats.org/officeDocument/2006/customXml" ds:itemID="{6E60B034-B0C5-473D-9206-59869693C9C9}"/>
</file>

<file path=customXml/itemProps3.xml><?xml version="1.0" encoding="utf-8"?>
<ds:datastoreItem xmlns:ds="http://schemas.openxmlformats.org/officeDocument/2006/customXml" ds:itemID="{70C4A530-7A8F-4233-813D-0483067B94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ENG</vt:lpstr>
      <vt:lpstr>FR</vt:lpstr>
      <vt:lpstr>Calcs</vt:lpstr>
      <vt:lpstr>Prov</vt:lpstr>
      <vt:lpstr>ENG!Print_Area</vt:lpstr>
      <vt:lpstr>FR!Print_Area</vt:lpstr>
      <vt:lpstr>FR!Province</vt:lpstr>
      <vt:lpstr>Province</vt:lpstr>
    </vt:vector>
  </TitlesOfParts>
  <Manager/>
  <Company>ReSound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mphillips</dc:creator>
  <cp:keywords/>
  <dc:description/>
  <cp:lastModifiedBy>Kieran Bishop</cp:lastModifiedBy>
  <cp:revision/>
  <dcterms:created xsi:type="dcterms:W3CDTF">2012-06-08T20:44:58Z</dcterms:created>
  <dcterms:modified xsi:type="dcterms:W3CDTF">2025-06-09T18:17:59Z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0x010100E03A8E89DE4ABF458CBD14E039BDE674</vt:lpwstr>
  </property>
  <property fmtid="{D5CDD505-2E9C-101B-9397-08002B2CF9AE}" pid="3" name="MediaServiceImageTags">
    <vt:lpwstr/>
  </property>
</Properties>
</file>