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entandem-my.sharepoint.com/personal/kieran_bishop_entandemlicensing_com/Documents/Website Forms/15A-3B Background Music/"/>
    </mc:Choice>
  </mc:AlternateContent>
  <xr:revisionPtr revIDLastSave="0" documentId="8_{50861A8D-8E41-4326-94C7-4DC83F80671E}" xr6:coauthVersionLast="47" xr6:coauthVersionMax="47" xr10:uidLastSave="{00000000-0000-0000-0000-000000000000}"/>
  <workbookProtection workbookAlgorithmName="SHA-512" workbookHashValue="txXGK0Ad2pYv8euH0FyCdkjEsTDRfgJngUAOSNbyy9R2sTBch1Cm+iCKSjh6ezT/GxueY1CaS8JyGmI/0GA1cw==" workbookSaltValue="EhK66mEbz8jZx6ABB4+9Pg==" workbookSpinCount="100000" lockStructure="1"/>
  <bookViews>
    <workbookView xWindow="-120" yWindow="-120" windowWidth="38640" windowHeight="21240" firstSheet="1" activeTab="1" xr2:uid="{00000000-000D-0000-FFFF-FFFF00000000}"/>
  </bookViews>
  <sheets>
    <sheet name="ENG" sheetId="1" state="hidden" r:id="rId1"/>
    <sheet name="FR" sheetId="4" r:id="rId2"/>
    <sheet name="Calcs" sheetId="2" state="hidden" r:id="rId3"/>
    <sheet name="Prov" sheetId="3" state="hidden" r:id="rId4"/>
  </sheets>
  <definedNames>
    <definedName name="_xlnm.Print_Area" localSheetId="0">ENG!$A$1:$AJ$108</definedName>
    <definedName name="_xlnm.Print_Area" localSheetId="1">FR!$A$1:$AJ$116</definedName>
    <definedName name="Province" localSheetId="1">FR!$A$2:$A$8</definedName>
    <definedName name="Province">ENG!$A$2:$A$8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7" i="4" l="1"/>
  <c r="D27" i="2"/>
  <c r="D26" i="2"/>
  <c r="D25" i="2"/>
  <c r="D24" i="2"/>
  <c r="D7" i="2"/>
  <c r="D6" i="2"/>
  <c r="D5" i="2"/>
  <c r="D4" i="2"/>
  <c r="A25" i="2"/>
  <c r="B25" i="2"/>
  <c r="C25" i="2"/>
  <c r="A26" i="2"/>
  <c r="B26" i="2"/>
  <c r="C26" i="2"/>
  <c r="A27" i="2"/>
  <c r="B27" i="2"/>
  <c r="C27" i="2"/>
  <c r="C24" i="2"/>
  <c r="B24" i="2"/>
  <c r="A24" i="2"/>
  <c r="C5" i="2"/>
  <c r="C6" i="2"/>
  <c r="C7" i="2"/>
  <c r="C4" i="2"/>
  <c r="B5" i="2"/>
  <c r="B6" i="2"/>
  <c r="B7" i="2"/>
  <c r="B4" i="2"/>
  <c r="A5" i="2"/>
  <c r="A6" i="2"/>
  <c r="A7" i="2"/>
  <c r="A4" i="2"/>
  <c r="B32" i="2"/>
  <c r="B33" i="2"/>
  <c r="B34" i="2"/>
  <c r="B31" i="2"/>
  <c r="A32" i="2"/>
  <c r="A33" i="2"/>
  <c r="A34" i="2"/>
  <c r="A31" i="2"/>
  <c r="C31" i="2" s="1"/>
  <c r="D31" i="2" s="1"/>
  <c r="AD30" i="4" s="1"/>
  <c r="B14" i="2"/>
  <c r="B15" i="2"/>
  <c r="B16" i="2"/>
  <c r="A14" i="2"/>
  <c r="A15" i="2"/>
  <c r="A16" i="2"/>
  <c r="A13" i="2"/>
  <c r="B13" i="2"/>
  <c r="E24" i="2" l="1"/>
  <c r="F24" i="2" s="1"/>
  <c r="AG30" i="4" s="1"/>
  <c r="E27" i="2"/>
  <c r="F27" i="2" s="1"/>
  <c r="AG33" i="4" s="1"/>
  <c r="E26" i="2"/>
  <c r="F26" i="2" s="1"/>
  <c r="AG32" i="4" s="1"/>
  <c r="E25" i="2"/>
  <c r="E7" i="2"/>
  <c r="F7" i="2" s="1"/>
  <c r="AG33" i="1" s="1"/>
  <c r="E6" i="2"/>
  <c r="F6" i="2" s="1"/>
  <c r="AG32" i="1" s="1"/>
  <c r="E5" i="2"/>
  <c r="F5" i="2" s="1"/>
  <c r="AG31" i="1" s="1"/>
  <c r="E4" i="2"/>
  <c r="C34" i="2"/>
  <c r="D34" i="2" s="1"/>
  <c r="AD33" i="4" s="1"/>
  <c r="C33" i="2"/>
  <c r="D33" i="2" s="1"/>
  <c r="AD32" i="4" s="1"/>
  <c r="C32" i="2"/>
  <c r="D32" i="2" s="1"/>
  <c r="AD31" i="4" s="1"/>
  <c r="F25" i="2"/>
  <c r="AG31" i="4" s="1"/>
  <c r="F4" i="2" l="1"/>
  <c r="AG30" i="1" l="1"/>
  <c r="C14" i="2" l="1"/>
  <c r="D14" i="2" s="1"/>
  <c r="C15" i="2"/>
  <c r="D15" i="2" s="1"/>
  <c r="C16" i="2"/>
  <c r="D16" i="2" s="1"/>
  <c r="C13" i="2" l="1"/>
  <c r="D13" i="2" s="1"/>
  <c r="AD30" i="1" s="1"/>
  <c r="AD31" i="1"/>
  <c r="AD32" i="1"/>
  <c r="AD33" i="1"/>
  <c r="AF35" i="1"/>
  <c r="AF37" i="1" s="1"/>
  <c r="AF35" i="4"/>
  <c r="AG80" i="2"/>
  <c r="AG79" i="3"/>
  <c r="AF39" i="4" l="1"/>
  <c r="AF39" i="1"/>
</calcChain>
</file>

<file path=xl/sharedStrings.xml><?xml version="1.0" encoding="utf-8"?>
<sst xmlns="http://schemas.openxmlformats.org/spreadsheetml/2006/main" count="158" uniqueCount="127">
  <si>
    <r>
      <rPr>
        <sz val="18"/>
        <rFont val="Calibri"/>
        <family val="2"/>
        <scheme val="minor"/>
      </rPr>
      <t>Music License</t>
    </r>
    <r>
      <rPr>
        <sz val="24"/>
        <rFont val="Calibri"/>
        <family val="2"/>
        <scheme val="minor"/>
      </rPr>
      <t xml:space="preserve"> </t>
    </r>
    <r>
      <rPr>
        <sz val="18"/>
        <rFont val="Calibri"/>
        <family val="2"/>
        <scheme val="minor"/>
      </rPr>
      <t>Reporting Form</t>
    </r>
  </si>
  <si>
    <t>BC</t>
  </si>
  <si>
    <t>AB</t>
  </si>
  <si>
    <t>Background Music</t>
  </si>
  <si>
    <t>NS</t>
  </si>
  <si>
    <t>Notes to assist you in completing this form:</t>
  </si>
  <si>
    <t>SCE 15A/RSE 3B Background</t>
  </si>
  <si>
    <t>PE</t>
  </si>
  <si>
    <t xml:space="preserve">• This license permits you to publicly perform (play) musical works by recorded music, including from a TV set, as background music in an establishment, subject to the legal terms on reverse.  
• Deadline to submit fee and report to Entandem is January 31 of the year covered by the license, except for first-time licenses. 
• This license covers music use that is not covered by SOCAN Tariff 16. </t>
  </si>
  <si>
    <t>NL</t>
  </si>
  <si>
    <t>YK</t>
  </si>
  <si>
    <t>NT</t>
  </si>
  <si>
    <t>(if you are a new licensee, check here)</t>
  </si>
  <si>
    <t>Account Number:</t>
  </si>
  <si>
    <t>Business Name:</t>
  </si>
  <si>
    <t>Legal Name:</t>
  </si>
  <si>
    <t>Contact Name:</t>
  </si>
  <si>
    <t>Title:</t>
  </si>
  <si>
    <t>Street Address (if more than one location please attach list):</t>
  </si>
  <si>
    <t>City:</t>
  </si>
  <si>
    <t>Province:</t>
  </si>
  <si>
    <t>Postal Code:</t>
  </si>
  <si>
    <t xml:space="preserve">Phone: </t>
  </si>
  <si>
    <t>Fax:</t>
  </si>
  <si>
    <t>Email:</t>
  </si>
  <si>
    <t>Mailing Address (if different from above):</t>
  </si>
  <si>
    <t>Please check here if you prefer to receive correspondence by email</t>
  </si>
  <si>
    <t>Are you a member (or affiliate member) of CAPACOA, Pact or Rideau?</t>
  </si>
  <si>
    <t>How to calculate your License fees for Background Music Use</t>
  </si>
  <si>
    <r>
      <t xml:space="preserve">•  Background music fees are calculated </t>
    </r>
    <r>
      <rPr>
        <b/>
        <u/>
        <sz val="10"/>
        <color theme="1"/>
        <rFont val="Calibri"/>
        <family val="2"/>
        <scheme val="minor"/>
      </rPr>
      <t>one</t>
    </r>
    <r>
      <rPr>
        <sz val="10"/>
        <color theme="1"/>
        <rFont val="Calibri"/>
        <family val="2"/>
        <scheme val="minor"/>
      </rPr>
      <t xml:space="preserve"> of the three following ways: </t>
    </r>
  </si>
  <si>
    <t>1. By square footage/meter squared of the establishment (Part B/Alt. B) multiplied by days of operation during which background music was used,</t>
  </si>
  <si>
    <t>2. By total capacity of the establishment (Part C) multiplied by days of operation during which backround music was used (RE:SOUND ONLY); or</t>
  </si>
  <si>
    <t>3. By number of tickets sold or admissions (Part D) for the days of the year during which background music was used (RE:SOUND ONLY).</t>
  </si>
  <si>
    <t xml:space="preserve">Note: For a seasonal establishment that operates less than 6 months a year, SOCAN fee is calculated at half the rate. A minimum fee of $94.51 applies in all cases. </t>
  </si>
  <si>
    <t>•   In all cases, there is a minimum annual fee for all recorded music uses</t>
  </si>
  <si>
    <r>
      <t xml:space="preserve">• </t>
    </r>
    <r>
      <rPr>
        <b/>
        <sz val="10"/>
        <color theme="1"/>
        <rFont val="Calibri"/>
        <family val="2"/>
        <scheme val="minor"/>
      </rPr>
      <t xml:space="preserve"> If your establishment uses a background music supplier, your fees may have already been remitted on your behalf.</t>
    </r>
    <r>
      <rPr>
        <sz val="10"/>
        <color theme="1"/>
        <rFont val="Calibri"/>
        <family val="2"/>
        <scheme val="minor"/>
      </rPr>
      <t xml:space="preserve"> Please contact Entandem for details.</t>
    </r>
  </si>
  <si>
    <t>Year of Licence (YYYY)</t>
  </si>
  <si>
    <t>Name of Room</t>
  </si>
  <si>
    <t>Number of Days in Operation Each Year 
(A)</t>
  </si>
  <si>
    <r>
      <rPr>
        <b/>
        <sz val="10"/>
        <color rgb="FFFF0000"/>
        <rFont val="Calibri"/>
        <family val="2"/>
        <scheme val="minor"/>
      </rPr>
      <t>SOCAN</t>
    </r>
    <r>
      <rPr>
        <b/>
        <sz val="10"/>
        <rFont val="Calibri"/>
        <family val="2"/>
        <scheme val="minor"/>
      </rPr>
      <t xml:space="preserve"> and </t>
    </r>
    <r>
      <rPr>
        <b/>
        <sz val="10"/>
        <color theme="0" tint="-0.499984740745262"/>
        <rFont val="Calibri"/>
        <family val="2"/>
        <scheme val="minor"/>
      </rPr>
      <t>Re:Sound</t>
    </r>
    <r>
      <rPr>
        <b/>
        <sz val="10"/>
        <rFont val="Calibri"/>
        <family val="2"/>
        <scheme val="minor"/>
      </rPr>
      <t xml:space="preserve">
Establishment Area</t>
    </r>
  </si>
  <si>
    <t>Re:Sound Only</t>
  </si>
  <si>
    <r>
      <rPr>
        <b/>
        <sz val="10"/>
        <rFont val="Calibri"/>
        <family val="2"/>
        <scheme val="minor"/>
      </rPr>
      <t>SOCAN Fee</t>
    </r>
    <r>
      <rPr>
        <sz val="10"/>
        <rFont val="Calibri"/>
        <family val="2"/>
        <scheme val="minor"/>
      </rPr>
      <t xml:space="preserve">
Min. $94.51</t>
    </r>
  </si>
  <si>
    <r>
      <rPr>
        <b/>
        <sz val="10"/>
        <rFont val="Calibri"/>
        <family val="2"/>
        <scheme val="minor"/>
      </rPr>
      <t>Re:Sound Fee</t>
    </r>
    <r>
      <rPr>
        <sz val="10"/>
        <rFont val="Calibri"/>
        <family val="2"/>
        <scheme val="minor"/>
      </rPr>
      <t xml:space="preserve">
Min. $35</t>
    </r>
  </si>
  <si>
    <r>
      <t xml:space="preserve">Square Metre
(Alt. B)
B x </t>
    </r>
    <r>
      <rPr>
        <sz val="9"/>
        <color rgb="FFFF0000"/>
        <rFont val="Calibri"/>
        <family val="2"/>
        <scheme val="minor"/>
      </rPr>
      <t>$1.23</t>
    </r>
    <r>
      <rPr>
        <sz val="9"/>
        <rFont val="Calibri"/>
        <family val="2"/>
        <scheme val="minor"/>
      </rPr>
      <t>/</t>
    </r>
    <r>
      <rPr>
        <sz val="9"/>
        <color theme="0" tint="-0.499984740745262"/>
        <rFont val="Calibri"/>
        <family val="2"/>
        <scheme val="minor"/>
      </rPr>
      <t>0.003062</t>
    </r>
  </si>
  <si>
    <r>
      <t xml:space="preserve">Square Feet (B)
B x </t>
    </r>
    <r>
      <rPr>
        <sz val="9"/>
        <color rgb="FFFF0000"/>
        <rFont val="Calibri"/>
        <family val="2"/>
        <scheme val="minor"/>
      </rPr>
      <t>$0.1146</t>
    </r>
    <r>
      <rPr>
        <sz val="9"/>
        <rFont val="Calibri"/>
        <family val="2"/>
        <scheme val="minor"/>
      </rPr>
      <t>/</t>
    </r>
    <r>
      <rPr>
        <sz val="9"/>
        <color theme="0" tint="-0.499984740745262"/>
        <rFont val="Calibri"/>
        <family val="2"/>
        <scheme val="minor"/>
      </rPr>
      <t>$0.000282</t>
    </r>
  </si>
  <si>
    <t>Capacity
(C)
C x $0.001836</t>
  </si>
  <si>
    <t>Admissions Sold
(D)
D x $0.000980</t>
  </si>
  <si>
    <t>License Fee Subtotal</t>
  </si>
  <si>
    <t>Signature of Authorized Officer/Person</t>
  </si>
  <si>
    <t>Date</t>
  </si>
  <si>
    <t>By signing above, you agree that you have read and understood the Terms &amp; Conditions (see attached/reverse). All the information provided is correct and complete and you have authority to bind the licensee.</t>
  </si>
  <si>
    <r>
      <rPr>
        <b/>
        <sz val="10"/>
        <rFont val="Calibri"/>
        <family val="2"/>
        <scheme val="minor"/>
      </rPr>
      <t>Tax</t>
    </r>
    <r>
      <rPr>
        <sz val="10"/>
        <rFont val="Calibri"/>
        <family val="2"/>
        <scheme val="minor"/>
      </rPr>
      <t xml:space="preserve"> (QST #1226601046TQ0001 and GST/HST #720627314 RT0001)</t>
    </r>
  </si>
  <si>
    <t>Total (CAD)</t>
  </si>
  <si>
    <t>After you have read, completed, and signed this form, please send it along with your payment to:</t>
  </si>
  <si>
    <t>Entandem</t>
  </si>
  <si>
    <t>41 Valleybrook Drive</t>
  </si>
  <si>
    <t>Toronto, ON</t>
  </si>
  <si>
    <t>M3B 2S6</t>
  </si>
  <si>
    <r>
      <rPr>
        <b/>
        <u/>
        <sz val="14"/>
        <color rgb="FF000000"/>
        <rFont val="Calibri"/>
        <family val="2"/>
      </rPr>
      <t xml:space="preserve">Terms and Conditions
</t>
    </r>
    <r>
      <rPr>
        <sz val="11"/>
        <color rgb="FF000000"/>
        <rFont val="Calibri"/>
        <family val="2"/>
      </rPr>
      <t xml:space="preserve">
</t>
    </r>
    <r>
      <rPr>
        <sz val="12"/>
        <color rgb="FF000000"/>
        <rFont val="Calibri"/>
        <family val="2"/>
      </rPr>
      <t xml:space="preserve">The legal terms that govern your SOCAN license are set out below as well as in the tariff (including the General Provisions, if any) approved by the Copyright Board. If you have any questions or require copies of the tariffs, please contact us at license@entandemlicensing.com
 or 1-866-944-6223.
</t>
    </r>
  </si>
  <si>
    <r>
      <t xml:space="preserve">1. “You”, “your” and “licensee” refer to the person or company submitting this form for the purpose of filing a report for their SOCAN license(s) as required by the applicable tariff(s). “SOCAN” refers to Society of Composers, Authors and Music Publishers of Canada. “Works” means any or all of the musical works in SOCAN’s repertoire. 
2. The license allows you to perform the Works in public (and to authorize same) by means of recorded music, including from a TV set, in the establishment or venue listed on this form at any time and as often as desired in the licensed year.
3. License fees are calculated according to the applicable tariff(s) based on information from your most recent report(s) or audit(s) conducted by SOCAN and are subject to adjustment to reflect any subsequent reports, audits and approved tariffs. Applicable taxes are payable on all license fee amounts.
4. If a tariff for a particular year is not approved by January 1 of that year, the most recent approved tariff applies to that year and onward until a new tariff is approved, at which time license fees for these years will be adjusted to reflect the newly approved tariff.
5. Each license renews automatically on January 1 of each year unless terminated by you or SOCAN with minimum 30 days’ advance written notice.
6. You will submit the license fee, applicable taxes and report to Entandem by no later than January 31 of each year covered by the license.
7. You will pay to Entandem any additional amount found due (including applicable taxes) as a result of any adjustment made to any fees within 10 days of being invoiced by Entandem.
8. You will keep records of all information necessary to the calculation of the license fees.
9. </t>
    </r>
    <r>
      <rPr>
        <b/>
        <sz val="12"/>
        <rFont val="Calibri"/>
        <family val="2"/>
        <scheme val="minor"/>
      </rPr>
      <t>POUR LICENCIÉ QUÉBECOIS / FOR QUÉBEC LICENSEE</t>
    </r>
    <r>
      <rPr>
        <sz val="12"/>
        <rFont val="Calibri"/>
        <family val="2"/>
        <scheme val="minor"/>
      </rPr>
      <t xml:space="preserve"> : Entandem a fourni au licencié la présente licence en français, mais le licencié a demandé à signer la présente licence et les accords connexes dans leur version anglaise. À moins d'instructions contraires par le licencié, ce dernier demande que les futures communications avec Entandem ou la SOCAN se fassent en anglais. Entandem has provided licensee with this license in French but licensee has requested to sign this license, and any related agreements, in their English version. Unless otherwise directed by licensee, licensee requests that future communications with Entandem or SOCAN be in English.</t>
    </r>
  </si>
  <si>
    <t>Formulaire De Licence De Musique</t>
  </si>
  <si>
    <t>Musique de fond</t>
  </si>
  <si>
    <t>Pour vous aider à remplir ce formulaire:</t>
  </si>
  <si>
    <t>SCE 15A/RSE 3B Fond</t>
  </si>
  <si>
    <t>• Cette licence vous autorise à exécuter (jouer) en public des œuvres musicales enregistrées, incluant à l’aide d’un téléviseur, comme musique de fond dans un établissement, conformément aux dispositions légales au verso. 
• La date limite pour soumettre votre paiement et votre rapport à Entandem est le 31 janvier de l’année visée par la licence, sauf dans le cas d’une première licence.
• Cette licence couvre l’utilisation de musique qui n’est pas couverte par le tarif 16 de la SOCAN.</t>
  </si>
  <si>
    <t>(Si vous êtes un nouveau licencié, cochez ici)</t>
  </si>
  <si>
    <t>Numéro de dossier:</t>
  </si>
  <si>
    <t>Nom de l'entreprise:</t>
  </si>
  <si>
    <t>Nom légal de l'organisation ou du propriétaire:</t>
  </si>
  <si>
    <t>Nom de la personne contact:</t>
  </si>
  <si>
    <t>Titre:</t>
  </si>
  <si>
    <t>Adresse (veuillez inclure une liste s'il y en a plus d'une):</t>
  </si>
  <si>
    <t>Ville:</t>
  </si>
  <si>
    <t>Code postal:</t>
  </si>
  <si>
    <t xml:space="preserve">Téléphone: </t>
  </si>
  <si>
    <t xml:space="preserve">Courriel: </t>
  </si>
  <si>
    <t>Adresse postale (si différent de celle ci-dessus):</t>
  </si>
  <si>
    <t xml:space="preserve">Veuillez cocher si vous souhaitez recevoir votre correspondance par courriel </t>
  </si>
  <si>
    <t>Êtes-vous membre (ou membre affilié) de CAPACOA, PACT ou Rideau?</t>
  </si>
  <si>
    <t>Comment calculer vos redevances pour l'utilisation de musique de fond</t>
  </si>
  <si>
    <r>
      <t xml:space="preserve">•  Les redevances de musique de fond sont calculées de </t>
    </r>
    <r>
      <rPr>
        <b/>
        <u/>
        <sz val="10"/>
        <color rgb="FF000000"/>
        <rFont val="Calibri"/>
        <family val="2"/>
        <scheme val="minor"/>
      </rPr>
      <t>l'une</t>
    </r>
    <r>
      <rPr>
        <sz val="10"/>
        <color rgb="FF000000"/>
        <rFont val="Calibri"/>
        <family val="2"/>
        <scheme val="minor"/>
      </rPr>
      <t xml:space="preserve"> des façons suivantes: </t>
    </r>
  </si>
  <si>
    <t>1. Par la superficie (Partie B/Alt. B) multipliée par le nombre de jours d'exploitation par année, ou,
2. Par la capacité totale de l'établissement (Partie C) multipliée par le nombre de jours d'exploitation par année; ou, si ces chiffres ne sont pas disponibles,
3. Par billets vendus ou le nombre d'admissions (Partie D) pour les journées durant lequel on a joué de la musique de fond.</t>
  </si>
  <si>
    <t>•  Remarque : Si en opération depuis moins de 6 mois, les frais de la SOCAN sont calculés à la moitié du taux.</t>
  </si>
  <si>
    <t>•  Dans tous les cas, il y a une redevance minimale annuelle pour toutes les utilisations de musique enregistrée</t>
  </si>
  <si>
    <r>
      <rPr>
        <b/>
        <sz val="10"/>
        <color rgb="FF000000"/>
        <rFont val="Calibri"/>
        <family val="2"/>
        <scheme val="minor"/>
      </rPr>
      <t>•  Si votre établissement transige avec un fournisseur de musique de fond, vos redevances peuvent déjà être acquittées.</t>
    </r>
    <r>
      <rPr>
        <sz val="10"/>
        <color rgb="FF000000"/>
        <rFont val="Calibri"/>
        <family val="2"/>
        <scheme val="minor"/>
      </rPr>
      <t xml:space="preserve"> Veuillez le vérifier avec Entandem.</t>
    </r>
  </si>
  <si>
    <t xml:space="preserve">Année de la Licence (AAAA) </t>
  </si>
  <si>
    <t>Nom de Salle</t>
  </si>
  <si>
    <t>Nombre de jours d’exploitation par année
(A)</t>
  </si>
  <si>
    <r>
      <rPr>
        <b/>
        <sz val="10"/>
        <color rgb="FFFF0000"/>
        <rFont val="Calibri"/>
        <family val="2"/>
        <scheme val="minor"/>
      </rPr>
      <t>SOCAN</t>
    </r>
    <r>
      <rPr>
        <b/>
        <sz val="10"/>
        <rFont val="Calibri"/>
        <family val="2"/>
        <scheme val="minor"/>
      </rPr>
      <t xml:space="preserve"> et </t>
    </r>
    <r>
      <rPr>
        <b/>
        <sz val="10"/>
        <color theme="0" tint="-0.499984740745262"/>
        <rFont val="Calibri"/>
        <family val="2"/>
        <scheme val="minor"/>
      </rPr>
      <t>Ré:Sonne</t>
    </r>
    <r>
      <rPr>
        <b/>
        <sz val="10"/>
        <rFont val="Calibri"/>
        <family val="2"/>
        <scheme val="minor"/>
      </rPr>
      <t xml:space="preserve">
Superficie de l’établissement</t>
    </r>
  </si>
  <si>
    <t>Ré:Sonne Seulement</t>
  </si>
  <si>
    <r>
      <rPr>
        <b/>
        <sz val="10"/>
        <rFont val="Calibri"/>
        <family val="2"/>
        <scheme val="minor"/>
      </rPr>
      <t>Droits SOCAN</t>
    </r>
    <r>
      <rPr>
        <sz val="10"/>
        <rFont val="Calibri"/>
        <family val="2"/>
        <scheme val="minor"/>
      </rPr>
      <t xml:space="preserve">
Min. 94,51$</t>
    </r>
  </si>
  <si>
    <r>
      <rPr>
        <b/>
        <sz val="10"/>
        <rFont val="Calibri"/>
        <family val="2"/>
        <scheme val="minor"/>
      </rPr>
      <t>Droits Ré:Sonne</t>
    </r>
    <r>
      <rPr>
        <sz val="10"/>
        <rFont val="Calibri"/>
        <family val="2"/>
        <scheme val="minor"/>
      </rPr>
      <t xml:space="preserve">
Min. 35$</t>
    </r>
  </si>
  <si>
    <r>
      <t xml:space="preserve">Mètres Carrés
(Alt. B)
B x </t>
    </r>
    <r>
      <rPr>
        <sz val="9"/>
        <color rgb="FFFF0000"/>
        <rFont val="Calibri"/>
        <family val="2"/>
        <scheme val="minor"/>
      </rPr>
      <t>$1,23</t>
    </r>
    <r>
      <rPr>
        <sz val="9"/>
        <rFont val="Calibri"/>
        <family val="2"/>
        <scheme val="minor"/>
      </rPr>
      <t>/</t>
    </r>
    <r>
      <rPr>
        <sz val="9"/>
        <color theme="0" tint="-0.499984740745262"/>
        <rFont val="Calibri"/>
        <family val="2"/>
        <scheme val="minor"/>
      </rPr>
      <t>0,003062</t>
    </r>
  </si>
  <si>
    <r>
      <t xml:space="preserve">Pieds Carrés (B)
B x </t>
    </r>
    <r>
      <rPr>
        <sz val="9"/>
        <color rgb="FFFF0000"/>
        <rFont val="Calibri"/>
        <family val="2"/>
        <scheme val="minor"/>
      </rPr>
      <t>$0,1146</t>
    </r>
    <r>
      <rPr>
        <sz val="9"/>
        <rFont val="Calibri"/>
        <family val="2"/>
        <scheme val="minor"/>
      </rPr>
      <t>/</t>
    </r>
    <r>
      <rPr>
        <sz val="9"/>
        <color theme="0" tint="-0.499984740745262"/>
        <rFont val="Calibri"/>
        <family val="2"/>
        <scheme val="minor"/>
      </rPr>
      <t>$0,000282</t>
    </r>
  </si>
  <si>
    <t>Capacité
(C)
C x $0,001836</t>
  </si>
  <si>
    <t>Billets Vendus
(D)
D x $0,000980</t>
  </si>
  <si>
    <t>Sous total des redevances</t>
  </si>
  <si>
    <t>Signature du Responsable</t>
  </si>
  <si>
    <t xml:space="preserve">En signant ceci, vous reconnaissez avoir l'autorité nécessaire pour déterminer le montant des redevances et que tous les renseignements ci-dessus sont exacts. </t>
  </si>
  <si>
    <r>
      <rPr>
        <b/>
        <sz val="10"/>
        <rFont val="Calibri"/>
        <family val="2"/>
        <scheme val="minor"/>
      </rPr>
      <t>Taxes</t>
    </r>
    <r>
      <rPr>
        <sz val="10"/>
        <rFont val="Calibri"/>
        <family val="2"/>
        <scheme val="minor"/>
      </rPr>
      <t xml:space="preserve"> (QST #1226601046TQ0001 and GST/HST #720627314 RT0001)</t>
    </r>
  </si>
  <si>
    <t xml:space="preserve">Après avoir lu, rempli et signé le formulaire, retournez-le avec votre paiement à: </t>
  </si>
  <si>
    <r>
      <rPr>
        <b/>
        <u/>
        <sz val="14"/>
        <color rgb="FF000000"/>
        <rFont val="Calibri"/>
        <family val="2"/>
      </rPr>
      <t xml:space="preserve">Conditions générales
</t>
    </r>
    <r>
      <rPr>
        <sz val="14"/>
        <color rgb="FF000000"/>
        <rFont val="Calibri"/>
        <family val="2"/>
      </rPr>
      <t>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t>
    </r>
  </si>
  <si>
    <t xml:space="preserve">
1. «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
2. Cette licence vous autorise à exécuter les Oeuvres en public (ainsi qu’à en autoriser l’exécution) par l’entremise d’enregistrements de musique, incluant à l’aide d’un téléviseur, dans l’établissement ou la salle indiquée sur le présent formulaire en tout temps et aussi souvent que vous le souhaitez durant l’année visée par la licence.
3. Les frais de licence sont calculés en vertu des tarifs applicables en se basant sur les informations contenues dans votre plus récent rapport ou dans l’audit mené par la SOCAN et sont sujets à des ajustements afin de concorder à tout rapport, audit ou tarif homologués subséquents. Les taxes applicables sont payables sur tous les frais de licence.
4. 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
5. La licence se renouvelle automatiquement le 1er janvier de chaque année sauf en cas de résiliation de votre part ou par la SOCAN avec une période minimale de préavis de 30 jours.
6. Vous soumettrez à Entandem le paiement des frais de licence, des taxes applicables et le rapport afférent au plus tard le 31 janvier de chaque année visée par la licence.
7. Vous devrez payer à Entandem tout montant additionnel déclaré dû (incluant les taxes applicables) résultant de tout rajustement de frais, et ce, dans les 10 jours après la réception d’une facture d’Entandem.
8. Assurez-vous de conserver toutes les informations nécessaires pour le calcul des frais de licence.</t>
  </si>
  <si>
    <t>ENG</t>
  </si>
  <si>
    <t>RS Calc</t>
  </si>
  <si>
    <t>Capacity</t>
  </si>
  <si>
    <t>Admissions</t>
  </si>
  <si>
    <t>SqFt</t>
  </si>
  <si>
    <t>sqM</t>
  </si>
  <si>
    <t>Fee</t>
  </si>
  <si>
    <t>W Min Fee</t>
  </si>
  <si>
    <t>SC Calc</t>
  </si>
  <si>
    <t>Sqft</t>
  </si>
  <si>
    <t>SqM</t>
  </si>
  <si>
    <t>W Min fee</t>
  </si>
  <si>
    <t>Agreement affiliate check</t>
  </si>
  <si>
    <t>FR</t>
  </si>
  <si>
    <t>RS CALC</t>
  </si>
  <si>
    <t>Capcity</t>
  </si>
  <si>
    <t>Admission</t>
  </si>
  <si>
    <t>SK</t>
  </si>
  <si>
    <t>MB</t>
  </si>
  <si>
    <t>ON</t>
  </si>
  <si>
    <t>QC</t>
  </si>
  <si>
    <t>NB</t>
  </si>
  <si>
    <t>YT</t>
  </si>
  <si>
    <t>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</si>
</sst>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45" x14ac:knownFonts="1">
    <font>
      <sz val="11"/>
      <color theme="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scheme val="minor"/>
    </font>
    <font>
      <i/>
      <sz val="10"/>
      <name val="Calibri"/>
      <family val="2"/>
      <scheme val="minor"/>
    </font>
    <font>
      <b/>
      <sz val="9"/>
      <name val="Calibri"/>
      <family val="2"/>
      <scheme val="minor"/>
    </font>
    <font>
      <sz val="8"/>
      <name val="Calibri"/>
      <family val="2"/>
      <scheme val="minor"/>
    </font>
    <font>
      <sz val="18"/>
      <name val="Calibri"/>
      <family val="2"/>
      <scheme val="minor"/>
    </font>
    <font>
      <sz val="24"/>
      <name val="Calibri"/>
      <family val="2"/>
      <scheme val="minor"/>
    </font>
    <font>
      <sz val="11"/>
      <color theme="1"/>
      <name val="Calibri"/>
      <family val="2"/>
      <scheme val="minor"/>
    </font>
    <font>
      <sz val="10"/>
      <color theme="0"/>
      <name val="Calibri"/>
      <family val="2"/>
      <scheme val="minor"/>
    </font>
    <font>
      <sz val="10"/>
      <color theme="1"/>
      <name val="Calibri"/>
      <family val="2"/>
      <scheme val="minor"/>
    </font>
    <font>
      <sz val="9"/>
      <name val="Calibri"/>
      <family val="2"/>
      <scheme val="minor"/>
    </font>
    <font>
      <u/>
      <sz val="11"/>
      <color theme="10"/>
      <name val="Calibri"/>
      <family val="2"/>
    </font>
    <font>
      <b/>
      <sz val="10"/>
      <color theme="1"/>
      <name val="Calibri"/>
      <family val="2"/>
      <scheme val="minor"/>
    </font>
    <font>
      <b/>
      <u/>
      <sz val="10"/>
      <color theme="1"/>
      <name val="Calibri"/>
      <family val="2"/>
      <scheme val="minor"/>
    </font>
    <font>
      <b/>
      <sz val="12"/>
      <name val="Calibri"/>
      <family val="2"/>
      <scheme val="minor"/>
    </font>
    <font>
      <sz val="11"/>
      <color theme="0"/>
      <name val="Calibri"/>
      <family val="2"/>
      <scheme val="minor"/>
    </font>
    <font>
      <sz val="11"/>
      <color theme="9" tint="-0.249977111117893"/>
      <name val="Calibri"/>
      <family val="2"/>
      <scheme val="minor"/>
    </font>
    <font>
      <b/>
      <i/>
      <sz val="10"/>
      <color theme="1"/>
      <name val="Calibri"/>
      <family val="2"/>
      <scheme val="minor"/>
    </font>
    <font>
      <b/>
      <i/>
      <sz val="11"/>
      <name val="Calibri"/>
      <family val="2"/>
      <scheme val="minor"/>
    </font>
    <font>
      <b/>
      <i/>
      <sz val="11"/>
      <color theme="9" tint="-0.249977111117893"/>
      <name val="Calibri"/>
      <family val="2"/>
      <scheme val="minor"/>
    </font>
    <font>
      <sz val="20"/>
      <name val="Calibri"/>
      <family val="2"/>
      <scheme val="minor"/>
    </font>
    <font>
      <b/>
      <sz val="11"/>
      <color theme="1"/>
      <name val="Calibri"/>
      <family val="2"/>
      <scheme val="minor"/>
    </font>
    <font>
      <sz val="8"/>
      <color theme="1"/>
      <name val="Calibri"/>
      <family val="2"/>
      <scheme val="minor"/>
    </font>
    <font>
      <u/>
      <sz val="11"/>
      <color theme="10"/>
      <name val="Calibri"/>
      <family val="2"/>
      <scheme val="minor"/>
    </font>
    <font>
      <b/>
      <sz val="10"/>
      <color rgb="FFFF0000"/>
      <name val="Calibri"/>
      <family val="2"/>
      <scheme val="minor"/>
    </font>
    <font>
      <b/>
      <sz val="10"/>
      <color theme="0" tint="-0.499984740745262"/>
      <name val="Calibri"/>
      <family val="2"/>
      <scheme val="minor"/>
    </font>
    <font>
      <sz val="12"/>
      <name val="Calibri"/>
      <family val="2"/>
      <scheme val="minor"/>
    </font>
    <font>
      <b/>
      <i/>
      <sz val="8"/>
      <name val="Calibri"/>
      <family val="2"/>
      <scheme val="minor"/>
    </font>
    <font>
      <sz val="9"/>
      <color rgb="FFFF0000"/>
      <name val="Calibri"/>
      <family val="2"/>
      <scheme val="minor"/>
    </font>
    <font>
      <sz val="9"/>
      <color theme="0" tint="-0.499984740745262"/>
      <name val="Calibri"/>
      <family val="2"/>
      <scheme val="minor"/>
    </font>
    <font>
      <b/>
      <sz val="16"/>
      <color theme="1"/>
      <name val="Calibri"/>
      <family val="2"/>
      <scheme val="minor"/>
    </font>
    <font>
      <b/>
      <sz val="18"/>
      <color theme="1"/>
      <name val="Calibri"/>
      <family val="2"/>
      <scheme val="minor"/>
    </font>
    <font>
      <b/>
      <sz val="11"/>
      <color rgb="FF444444"/>
      <name val="Calibri"/>
      <family val="2"/>
      <scheme val="minor"/>
    </font>
    <font>
      <b/>
      <sz val="10"/>
      <color rgb="FF000000"/>
      <name val="Calibri"/>
      <family val="2"/>
      <scheme val="minor"/>
    </font>
    <font>
      <sz val="10"/>
      <color rgb="FF000000"/>
      <name val="Calibri"/>
      <family val="2"/>
      <scheme val="minor"/>
    </font>
    <font>
      <b/>
      <u/>
      <sz val="10"/>
      <color rgb="FF000000"/>
      <name val="Calibri"/>
      <family val="2"/>
      <scheme val="minor"/>
    </font>
    <font>
      <sz val="14"/>
      <name val="Calibri"/>
      <family val="2"/>
      <scheme val="minor"/>
    </font>
    <font>
      <sz val="22"/>
      <name val="Calibri"/>
      <family val="2"/>
      <scheme val="minor"/>
    </font>
    <font>
      <b/>
      <u/>
      <sz val="14"/>
      <color rgb="FF000000"/>
      <name val="Calibri"/>
      <family val="2"/>
    </font>
    <font>
      <sz val="11"/>
      <color rgb="FF000000"/>
      <name val="Calibri"/>
      <family val="2"/>
    </font>
    <font>
      <sz val="12"/>
      <color rgb="FF000000"/>
      <name val="Calibri"/>
      <family val="2"/>
    </font>
    <font>
      <sz val="14"/>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rgb="FFF3AEA7"/>
        <bgColor indexed="64"/>
      </patternFill>
    </fill>
  </fills>
  <borders count="42">
    <border>
      <left/>
      <right/>
      <top/>
      <bottom/>
      <diagonal/>
    </border>
    <border>
      <left/>
      <right/>
      <top style="thin">
        <color indexed="64"/>
      </top>
      <bottom style="thin">
        <color indexed="64"/>
      </bottom>
      <diagonal/>
    </border>
    <border>
      <left/>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s>
  <cellStyleXfs count="3">
    <xf numFmtId="0" fontId="0" fillId="0" borderId="0"/>
    <xf numFmtId="164" fontId="10" fillId="0" borderId="0" applyFont="0" applyFill="0" applyBorder="0" applyAlignment="0" applyProtection="0"/>
    <xf numFmtId="0" fontId="14" fillId="0" borderId="0" applyNumberFormat="0" applyFill="0" applyBorder="0" applyAlignment="0" applyProtection="0">
      <alignment vertical="top"/>
      <protection locked="0"/>
    </xf>
  </cellStyleXfs>
  <cellXfs count="162">
    <xf numFmtId="0" fontId="0" fillId="0" borderId="0" xfId="0"/>
    <xf numFmtId="0" fontId="3" fillId="0" borderId="0" xfId="0" applyFont="1"/>
    <xf numFmtId="0" fontId="4" fillId="0" borderId="0" xfId="0" applyFont="1"/>
    <xf numFmtId="0" fontId="5" fillId="0" borderId="0" xfId="0" applyFont="1" applyAlignment="1">
      <alignment vertical="top"/>
    </xf>
    <xf numFmtId="0" fontId="5" fillId="0" borderId="0" xfId="0" applyFont="1"/>
    <xf numFmtId="0" fontId="1" fillId="0" borderId="0" xfId="0" applyFont="1" applyAlignment="1">
      <alignment vertical="center"/>
    </xf>
    <xf numFmtId="0" fontId="1" fillId="0" borderId="0" xfId="0" applyFont="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xf>
    <xf numFmtId="0" fontId="9" fillId="0" borderId="0" xfId="0" applyFont="1" applyAlignment="1">
      <alignment vertical="top"/>
    </xf>
    <xf numFmtId="0" fontId="8" fillId="0" borderId="0" xfId="0" applyFont="1" applyAlignment="1">
      <alignment vertical="center"/>
    </xf>
    <xf numFmtId="164" fontId="2" fillId="0" borderId="0" xfId="0" applyNumberFormat="1" applyFont="1" applyAlignment="1">
      <alignment vertical="center"/>
    </xf>
    <xf numFmtId="0" fontId="7" fillId="0" borderId="0" xfId="0" applyFont="1" applyAlignment="1">
      <alignment horizontal="left" vertical="top" wrapText="1"/>
    </xf>
    <xf numFmtId="164" fontId="4" fillId="0" borderId="0" xfId="1" applyFont="1" applyFill="1" applyBorder="1" applyAlignment="1" applyProtection="1">
      <alignment vertical="center"/>
    </xf>
    <xf numFmtId="0" fontId="11" fillId="0" borderId="0" xfId="0" applyFont="1"/>
    <xf numFmtId="0" fontId="3" fillId="0" borderId="0" xfId="0" applyFont="1" applyAlignment="1">
      <alignment horizontal="center" vertical="top" wrapText="1"/>
    </xf>
    <xf numFmtId="164" fontId="4" fillId="0" borderId="0" xfId="0" applyNumberFormat="1" applyFont="1" applyAlignment="1">
      <alignment horizontal="center" vertical="center"/>
    </xf>
    <xf numFmtId="164"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12" fillId="0" borderId="0" xfId="0" applyFont="1"/>
    <xf numFmtId="0" fontId="4" fillId="0" borderId="0" xfId="0" applyFont="1" applyAlignment="1">
      <alignment horizontal="center" wrapText="1"/>
    </xf>
    <xf numFmtId="0" fontId="4" fillId="0" borderId="0" xfId="0" applyFont="1" applyAlignment="1">
      <alignment horizontal="center" vertical="center" wrapText="1"/>
    </xf>
    <xf numFmtId="0" fontId="2" fillId="0" borderId="0" xfId="0" applyFont="1"/>
    <xf numFmtId="0" fontId="7" fillId="0" borderId="0" xfId="0" applyFont="1" applyAlignment="1">
      <alignment vertical="top"/>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wrapText="1"/>
    </xf>
    <xf numFmtId="0" fontId="4" fillId="0" borderId="0" xfId="0" applyFont="1" applyAlignment="1">
      <alignment vertical="top"/>
    </xf>
    <xf numFmtId="0" fontId="6" fillId="0" borderId="0" xfId="0" applyFont="1"/>
    <xf numFmtId="0" fontId="15" fillId="0" borderId="0" xfId="0" applyFont="1"/>
    <xf numFmtId="0" fontId="4" fillId="0" borderId="3" xfId="0" applyFont="1" applyBorder="1" applyAlignment="1">
      <alignment horizontal="center"/>
    </xf>
    <xf numFmtId="0" fontId="4" fillId="0" borderId="0" xfId="0" applyFont="1" applyAlignment="1">
      <alignment horizontal="left" wrapText="1"/>
    </xf>
    <xf numFmtId="0" fontId="9" fillId="0" borderId="0" xfId="0" applyFont="1" applyAlignment="1">
      <alignment horizontal="right" vertical="top"/>
    </xf>
    <xf numFmtId="0" fontId="8" fillId="0" borderId="0" xfId="0" applyFont="1" applyAlignment="1">
      <alignment horizontal="right" vertical="center"/>
    </xf>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5" fillId="0" borderId="0" xfId="0" applyFont="1" applyAlignment="1">
      <alignment vertical="center" wrapText="1"/>
    </xf>
    <xf numFmtId="164" fontId="4" fillId="0" borderId="0" xfId="0" applyNumberFormat="1" applyFont="1" applyAlignment="1">
      <alignment vertical="center"/>
    </xf>
    <xf numFmtId="0" fontId="4" fillId="0" borderId="0" xfId="0" applyFont="1" applyAlignment="1">
      <alignment horizontal="left" vertical="center"/>
    </xf>
    <xf numFmtId="0" fontId="12"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wrapText="1"/>
    </xf>
    <xf numFmtId="0" fontId="24" fillId="0" borderId="0" xfId="0" applyFont="1"/>
    <xf numFmtId="0" fontId="1" fillId="0" borderId="0" xfId="0" applyFont="1" applyAlignment="1">
      <alignment vertical="top"/>
    </xf>
    <xf numFmtId="0" fontId="12" fillId="0" borderId="0" xfId="0" applyFont="1" applyAlignment="1">
      <alignment horizontal="left" vertical="center" wrapText="1"/>
    </xf>
    <xf numFmtId="0" fontId="15" fillId="0" borderId="0" xfId="0" applyFont="1" applyAlignment="1">
      <alignment horizontal="left" vertical="center"/>
    </xf>
    <xf numFmtId="0" fontId="17" fillId="0" borderId="3" xfId="0" applyFont="1" applyBorder="1" applyProtection="1">
      <protection locked="0"/>
    </xf>
    <xf numFmtId="0" fontId="17" fillId="0" borderId="0" xfId="0" applyFont="1" applyAlignment="1" applyProtection="1">
      <alignment horizontal="left"/>
      <protection locked="0"/>
    </xf>
    <xf numFmtId="0" fontId="4" fillId="0" borderId="22" xfId="0" applyFont="1" applyBorder="1" applyAlignment="1">
      <alignment vertical="top"/>
    </xf>
    <xf numFmtId="0" fontId="30" fillId="0" borderId="0" xfId="0" applyFont="1" applyAlignment="1">
      <alignment horizontal="justify"/>
    </xf>
    <xf numFmtId="164" fontId="4" fillId="0" borderId="0" xfId="1" applyFont="1" applyBorder="1" applyAlignment="1"/>
    <xf numFmtId="0" fontId="13" fillId="0" borderId="0" xfId="0" applyFont="1"/>
    <xf numFmtId="2" fontId="0" fillId="0" borderId="0" xfId="0" applyNumberFormat="1"/>
    <xf numFmtId="2" fontId="24" fillId="0" borderId="0" xfId="0" applyNumberFormat="1" applyFont="1"/>
    <xf numFmtId="0" fontId="33" fillId="0" borderId="0" xfId="0" applyFont="1"/>
    <xf numFmtId="0" fontId="34" fillId="0" borderId="0" xfId="0" applyFont="1"/>
    <xf numFmtId="0" fontId="35" fillId="0" borderId="0" xfId="0" applyFont="1"/>
    <xf numFmtId="0" fontId="36" fillId="0" borderId="0" xfId="0" applyFont="1"/>
    <xf numFmtId="49" fontId="17" fillId="0" borderId="0" xfId="0" applyNumberFormat="1" applyFont="1" applyProtection="1">
      <protection locked="0"/>
    </xf>
    <xf numFmtId="0" fontId="17" fillId="0" borderId="0" xfId="0" applyFont="1" applyProtection="1">
      <protection locked="0"/>
    </xf>
    <xf numFmtId="0" fontId="37" fillId="0" borderId="0" xfId="0" applyFont="1"/>
    <xf numFmtId="0" fontId="29" fillId="0" borderId="0" xfId="0" applyFont="1" applyAlignment="1">
      <alignment vertical="top" wrapText="1"/>
    </xf>
    <xf numFmtId="0" fontId="7" fillId="0" borderId="22" xfId="0" applyFont="1" applyBorder="1" applyAlignment="1">
      <alignment vertical="top"/>
    </xf>
    <xf numFmtId="0" fontId="29" fillId="0" borderId="13" xfId="0" applyFont="1" applyBorder="1" applyAlignment="1" applyProtection="1">
      <alignment horizontal="center" vertical="center" wrapText="1"/>
      <protection locked="0"/>
    </xf>
    <xf numFmtId="0" fontId="29" fillId="0" borderId="31" xfId="0" applyFont="1" applyBorder="1" applyAlignment="1" applyProtection="1">
      <alignment horizontal="center" vertical="center" wrapText="1"/>
      <protection locked="0"/>
    </xf>
    <xf numFmtId="0" fontId="29" fillId="0" borderId="41" xfId="0" applyFont="1" applyBorder="1" applyAlignment="1" applyProtection="1">
      <alignment horizontal="center" vertical="center" wrapText="1"/>
      <protection locked="0"/>
    </xf>
    <xf numFmtId="0" fontId="29" fillId="0" borderId="32" xfId="0" applyFont="1" applyBorder="1" applyAlignment="1" applyProtection="1">
      <alignment horizontal="center" vertical="center" wrapText="1"/>
      <protection locked="0"/>
    </xf>
    <xf numFmtId="3" fontId="29" fillId="0" borderId="13" xfId="0" applyNumberFormat="1" applyFont="1" applyBorder="1" applyAlignment="1" applyProtection="1">
      <alignment horizontal="center" vertical="center" wrapText="1"/>
      <protection locked="0"/>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29" fillId="0" borderId="21"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18" xfId="0"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17" fillId="0" borderId="3" xfId="0" applyFont="1" applyBorder="1" applyAlignment="1" applyProtection="1">
      <alignment horizontal="left"/>
      <protection locked="0"/>
    </xf>
    <xf numFmtId="164" fontId="1" fillId="3" borderId="13" xfId="1" applyFont="1" applyFill="1" applyBorder="1" applyAlignment="1">
      <alignment horizontal="right" vertical="center" wrapText="1"/>
    </xf>
    <xf numFmtId="164" fontId="29" fillId="3" borderId="13" xfId="1" applyFont="1" applyFill="1" applyBorder="1" applyAlignment="1">
      <alignment horizontal="right" vertical="center" wrapText="1"/>
    </xf>
    <xf numFmtId="164" fontId="29" fillId="3" borderId="14" xfId="1" applyFont="1" applyFill="1" applyBorder="1" applyAlignment="1">
      <alignment horizontal="right" vertical="center" wrapText="1"/>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5" xfId="0" applyFont="1" applyFill="1" applyBorder="1" applyAlignment="1">
      <alignment horizontal="center" vertical="center"/>
    </xf>
    <xf numFmtId="0" fontId="13" fillId="3" borderId="36" xfId="0" applyFont="1" applyFill="1" applyBorder="1" applyAlignment="1">
      <alignment horizontal="center" vertical="center" wrapText="1"/>
    </xf>
    <xf numFmtId="0" fontId="4" fillId="0" borderId="0" xfId="0" applyFont="1" applyAlignment="1">
      <alignment horizontal="left" vertical="top"/>
    </xf>
    <xf numFmtId="0" fontId="29" fillId="0" borderId="17" xfId="0" applyFont="1" applyBorder="1" applyAlignment="1" applyProtection="1">
      <alignment horizontal="center" vertical="center" wrapText="1"/>
      <protection locked="0"/>
    </xf>
    <xf numFmtId="0" fontId="30" fillId="0" borderId="0" xfId="0" applyFont="1" applyAlignment="1">
      <alignment horizontal="justify"/>
    </xf>
    <xf numFmtId="164" fontId="4" fillId="0" borderId="0" xfId="0" applyNumberFormat="1" applyFont="1"/>
    <xf numFmtId="164" fontId="4" fillId="0" borderId="0" xfId="1" applyFont="1" applyFill="1" applyBorder="1" applyAlignment="1" applyProtection="1"/>
    <xf numFmtId="164" fontId="4" fillId="0" borderId="0" xfId="0" applyNumberFormat="1" applyFont="1" applyAlignment="1">
      <alignment vertical="center"/>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0" xfId="0" applyFont="1" applyFill="1" applyBorder="1" applyAlignment="1">
      <alignment horizontal="center" vertical="center" wrapText="1"/>
    </xf>
    <xf numFmtId="164" fontId="29" fillId="3" borderId="5" xfId="1" applyFont="1" applyFill="1" applyBorder="1" applyAlignment="1">
      <alignment horizontal="right" vertical="center" wrapText="1"/>
    </xf>
    <xf numFmtId="0" fontId="29" fillId="0" borderId="12" xfId="0" applyFont="1" applyBorder="1" applyAlignment="1" applyProtection="1">
      <alignment horizontal="center" vertical="center" wrapText="1"/>
      <protection locked="0"/>
    </xf>
    <xf numFmtId="0" fontId="42" fillId="0" borderId="0" xfId="0" applyFont="1" applyAlignment="1">
      <alignment horizontal="center" vertical="top" wrapText="1"/>
    </xf>
    <xf numFmtId="0" fontId="1" fillId="0" borderId="0" xfId="0" applyFont="1" applyAlignment="1">
      <alignment horizontal="center" vertical="top" wrapText="1"/>
    </xf>
    <xf numFmtId="0" fontId="29" fillId="0" borderId="0" xfId="0" applyFont="1" applyAlignment="1">
      <alignment horizontal="left" vertical="top" wrapText="1"/>
    </xf>
    <xf numFmtId="0" fontId="9" fillId="0" borderId="0" xfId="0" applyFont="1" applyAlignment="1">
      <alignment horizontal="right" vertical="top"/>
    </xf>
    <xf numFmtId="0" fontId="23" fillId="0" borderId="0" xfId="0" applyFont="1" applyAlignment="1">
      <alignment horizontal="right" vertical="center"/>
    </xf>
    <xf numFmtId="0" fontId="17" fillId="0" borderId="3" xfId="0" applyFont="1" applyBorder="1" applyProtection="1">
      <protection locked="0"/>
    </xf>
    <xf numFmtId="0" fontId="26" fillId="0" borderId="3" xfId="2" applyFont="1" applyBorder="1" applyAlignment="1" applyProtection="1">
      <alignment horizontal="left"/>
      <protection locked="0"/>
    </xf>
    <xf numFmtId="0" fontId="17" fillId="0" borderId="4" xfId="0" applyFont="1" applyBorder="1" applyAlignment="1" applyProtection="1">
      <alignment horizontal="left"/>
      <protection locked="0"/>
    </xf>
    <xf numFmtId="49" fontId="17" fillId="0" borderId="3" xfId="0" applyNumberFormat="1" applyFont="1" applyBorder="1" applyAlignment="1" applyProtection="1">
      <alignment horizontal="left"/>
      <protection locked="0"/>
    </xf>
    <xf numFmtId="0" fontId="29" fillId="2" borderId="2" xfId="0" applyFont="1" applyFill="1" applyBorder="1" applyAlignment="1" applyProtection="1">
      <alignment horizontal="center"/>
      <protection locked="0"/>
    </xf>
    <xf numFmtId="0" fontId="25" fillId="0" borderId="0" xfId="0" applyFont="1" applyAlignment="1">
      <alignment horizontal="left" vertical="top"/>
    </xf>
    <xf numFmtId="0" fontId="4" fillId="2" borderId="2" xfId="0" applyFont="1" applyFill="1" applyBorder="1" applyAlignment="1" applyProtection="1">
      <alignment horizontal="center"/>
      <protection locked="0"/>
    </xf>
    <xf numFmtId="0" fontId="12" fillId="0" borderId="0" xfId="0" applyFont="1" applyAlignment="1">
      <alignment horizontal="left" vertical="center" wrapText="1"/>
    </xf>
    <xf numFmtId="0" fontId="29" fillId="0" borderId="0" xfId="0" applyFont="1" applyAlignment="1">
      <alignment horizontal="center"/>
    </xf>
    <xf numFmtId="164" fontId="4" fillId="0" borderId="27" xfId="1" applyFont="1" applyBorder="1" applyAlignment="1">
      <alignment horizontal="center"/>
    </xf>
    <xf numFmtId="164" fontId="4" fillId="0" borderId="28" xfId="1" applyFont="1" applyBorder="1" applyAlignment="1">
      <alignment horizontal="center"/>
    </xf>
    <xf numFmtId="164" fontId="4" fillId="0" borderId="29" xfId="1" applyFont="1" applyBorder="1" applyAlignment="1">
      <alignment horizontal="center"/>
    </xf>
    <xf numFmtId="164" fontId="4" fillId="0" borderId="27" xfId="1" applyFont="1" applyBorder="1" applyAlignment="1">
      <alignment horizontal="center" vertical="center"/>
    </xf>
    <xf numFmtId="164" fontId="4" fillId="0" borderId="28" xfId="1" applyFont="1" applyBorder="1" applyAlignment="1">
      <alignment horizontal="center" vertical="center"/>
    </xf>
    <xf numFmtId="164" fontId="4" fillId="0" borderId="29" xfId="1" applyFont="1" applyBorder="1" applyAlignment="1">
      <alignment horizontal="center" vertical="center"/>
    </xf>
    <xf numFmtId="0" fontId="15" fillId="4" borderId="24"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24"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4" borderId="25" xfId="0" applyFont="1" applyFill="1" applyBorder="1" applyAlignment="1">
      <alignment horizontal="center" vertical="center" wrapText="1"/>
    </xf>
    <xf numFmtId="164" fontId="29" fillId="3" borderId="10" xfId="1" applyFont="1" applyFill="1" applyBorder="1" applyAlignment="1">
      <alignment horizontal="right" vertical="center" wrapText="1"/>
    </xf>
    <xf numFmtId="164" fontId="29" fillId="3" borderId="33" xfId="1" applyFont="1" applyFill="1" applyBorder="1" applyAlignment="1">
      <alignment horizontal="right" vertical="center" wrapText="1"/>
    </xf>
    <xf numFmtId="164" fontId="29" fillId="3" borderId="34" xfId="1" applyFont="1" applyFill="1" applyBorder="1" applyAlignment="1">
      <alignment horizontal="right"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37" fillId="0" borderId="0" xfId="0" applyFont="1" applyAlignment="1">
      <alignment horizontal="left" vertical="top" wrapText="1"/>
    </xf>
    <xf numFmtId="0" fontId="8" fillId="0" borderId="0" xfId="0" applyFont="1" applyAlignment="1">
      <alignment horizontal="right"/>
    </xf>
    <xf numFmtId="0" fontId="9" fillId="0" borderId="0" xfId="0" applyFont="1" applyAlignment="1">
      <alignment horizontal="right"/>
    </xf>
    <xf numFmtId="0" fontId="40" fillId="0" borderId="0" xfId="0" applyFont="1" applyAlignment="1">
      <alignment horizontal="right" vertical="center"/>
    </xf>
    <xf numFmtId="49" fontId="17" fillId="0" borderId="3" xfId="0" applyNumberFormat="1" applyFont="1" applyBorder="1" applyAlignment="1" applyProtection="1">
      <alignment horizontal="center"/>
      <protection locked="0"/>
    </xf>
    <xf numFmtId="0" fontId="4" fillId="3" borderId="37"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0" borderId="0" xfId="0" applyFont="1" applyAlignment="1">
      <alignment horizontal="left" vertical="top" shrinkToFit="1"/>
    </xf>
    <xf numFmtId="0" fontId="37" fillId="0" borderId="39" xfId="0" applyFont="1" applyBorder="1" applyAlignment="1">
      <alignment horizontal="left" vertical="top" wrapText="1"/>
    </xf>
    <xf numFmtId="0" fontId="44" fillId="0" borderId="0" xfId="0" applyFont="1" applyAlignment="1">
      <alignment horizontal="center" vertical="center" wrapText="1"/>
    </xf>
    <xf numFmtId="0" fontId="39" fillId="0" borderId="0" xfId="0" applyFont="1" applyAlignment="1">
      <alignment horizontal="center" vertical="center" wrapText="1"/>
    </xf>
    <xf numFmtId="0" fontId="3" fillId="4" borderId="24" xfId="0" applyFont="1" applyFill="1" applyBorder="1" applyAlignment="1">
      <alignment horizontal="center" vertical="center" wrapText="1"/>
    </xf>
    <xf numFmtId="0" fontId="17" fillId="0" borderId="3" xfId="0" applyFont="1" applyBorder="1" applyAlignment="1" applyProtection="1">
      <alignment horizontal="center"/>
      <protection locked="0"/>
    </xf>
    <xf numFmtId="0" fontId="17" fillId="0" borderId="0" xfId="0" applyFont="1" applyAlignment="1" applyProtection="1">
      <alignment horizontal="left"/>
      <protection locked="0"/>
    </xf>
    <xf numFmtId="0" fontId="17" fillId="0" borderId="2" xfId="0" applyFont="1" applyBorder="1" applyAlignment="1" applyProtection="1">
      <alignment horizontal="center"/>
      <protection locked="0"/>
    </xf>
    <xf numFmtId="0" fontId="29" fillId="0" borderId="0" xfId="0" applyFont="1" applyAlignment="1">
      <alignment horizontal="right"/>
    </xf>
    <xf numFmtId="0" fontId="17" fillId="0" borderId="4" xfId="0" applyFont="1" applyBorder="1" applyAlignment="1" applyProtection="1">
      <alignment horizontal="center"/>
      <protection locked="0"/>
    </xf>
    <xf numFmtId="0" fontId="4" fillId="0" borderId="0" xfId="0" applyFont="1" applyAlignment="1">
      <alignment horizontal="left" vertical="top" wrapText="1"/>
    </xf>
  </cellXfs>
  <cellStyles count="3">
    <cellStyle name="Currency" xfId="1" builtinId="4"/>
    <cellStyle name="Hyperlink" xfId="2" builtinId="8"/>
    <cellStyle name="Normal"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EDC9"/>
      <color rgb="FFFFDC97"/>
      <color rgb="FFFFCC99"/>
      <color rgb="FFFFE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alcs!$A$19"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Calcs!$A$1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561975</xdr:colOff>
          <xdr:row>7</xdr:row>
          <xdr:rowOff>85725</xdr:rowOff>
        </xdr:from>
        <xdr:to>
          <xdr:col>18</xdr:col>
          <xdr:colOff>85725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47625</xdr:rowOff>
        </xdr:from>
        <xdr:to>
          <xdr:col>3</xdr:col>
          <xdr:colOff>47625</xdr:colOff>
          <xdr:row>17</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228600</xdr:rowOff>
        </xdr:from>
        <xdr:to>
          <xdr:col>3</xdr:col>
          <xdr:colOff>47625</xdr:colOff>
          <xdr:row>17</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47625</xdr:colOff>
      <xdr:row>0</xdr:row>
      <xdr:rowOff>57151</xdr:rowOff>
    </xdr:from>
    <xdr:to>
      <xdr:col>10</xdr:col>
      <xdr:colOff>93396</xdr:colOff>
      <xdr:row>2</xdr:row>
      <xdr:rowOff>321021</xdr:rowOff>
    </xdr:to>
    <xdr:pic>
      <xdr:nvPicPr>
        <xdr:cNvPr id="15" name="Picture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1"/>
          <a:ext cx="2371083" cy="644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47625</xdr:colOff>
      <xdr:row>44</xdr:row>
      <xdr:rowOff>180975</xdr:rowOff>
    </xdr:from>
    <xdr:to>
      <xdr:col>28</xdr:col>
      <xdr:colOff>0</xdr:colOff>
      <xdr:row>47</xdr:row>
      <xdr:rowOff>142875</xdr:rowOff>
    </xdr:to>
    <xdr:pic>
      <xdr:nvPicPr>
        <xdr:cNvPr id="2" name="Picture 1">
          <a:extLst>
            <a:ext uri="{FF2B5EF4-FFF2-40B4-BE49-F238E27FC236}">
              <a16:creationId xmlns:a16="http://schemas.microsoft.com/office/drawing/2014/main" id="{9C45DFE0-1A38-48A9-B567-D41BBC0CC0F9}"/>
            </a:ext>
            <a:ext uri="{147F2762-F138-4A5C-976F-8EAC2B608ADB}">
              <a16:predDERef xmlns:a16="http://schemas.microsoft.com/office/drawing/2014/main" pred="{00000000-0008-0000-0000-00000F000000}"/>
            </a:ext>
          </a:extLst>
        </xdr:cNvPr>
        <xdr:cNvPicPr>
          <a:picLocks noChangeAspect="1"/>
        </xdr:cNvPicPr>
      </xdr:nvPicPr>
      <xdr:blipFill>
        <a:blip xmlns:r="http://schemas.openxmlformats.org/officeDocument/2006/relationships" r:embed="rId2"/>
        <a:stretch>
          <a:fillRect/>
        </a:stretch>
      </xdr:blipFill>
      <xdr:spPr>
        <a:xfrm>
          <a:off x="1552575" y="11439525"/>
          <a:ext cx="5372100" cy="533400"/>
        </a:xfrm>
        <a:prstGeom prst="rect">
          <a:avLst/>
        </a:prstGeom>
      </xdr:spPr>
    </xdr:pic>
    <xdr:clientData/>
  </xdr:twoCellAnchor>
  <xdr:twoCellAnchor editAs="oneCell">
    <xdr:from>
      <xdr:col>4</xdr:col>
      <xdr:colOff>171450</xdr:colOff>
      <xdr:row>102</xdr:row>
      <xdr:rowOff>0</xdr:rowOff>
    </xdr:from>
    <xdr:to>
      <xdr:col>29</xdr:col>
      <xdr:colOff>85725</xdr:colOff>
      <xdr:row>105</xdr:row>
      <xdr:rowOff>54905</xdr:rowOff>
    </xdr:to>
    <xdr:pic>
      <xdr:nvPicPr>
        <xdr:cNvPr id="3" name="Picture 2">
          <a:extLst>
            <a:ext uri="{FF2B5EF4-FFF2-40B4-BE49-F238E27FC236}">
              <a16:creationId xmlns:a16="http://schemas.microsoft.com/office/drawing/2014/main" id="{52938C13-E956-4F81-932D-7CDEBFC385DD}"/>
            </a:ext>
            <a:ext uri="{147F2762-F138-4A5C-976F-8EAC2B608ADB}">
              <a16:predDERef xmlns:a16="http://schemas.microsoft.com/office/drawing/2014/main" pred="{9C45DFE0-1A38-48A9-B567-D41BBC0CC0F9}"/>
            </a:ext>
          </a:extLst>
        </xdr:cNvPr>
        <xdr:cNvPicPr>
          <a:picLocks noChangeAspect="1"/>
        </xdr:cNvPicPr>
      </xdr:nvPicPr>
      <xdr:blipFill>
        <a:blip xmlns:r="http://schemas.openxmlformats.org/officeDocument/2006/relationships" r:embed="rId2"/>
        <a:stretch>
          <a:fillRect/>
        </a:stretch>
      </xdr:blipFill>
      <xdr:spPr>
        <a:xfrm>
          <a:off x="876300" y="23155275"/>
          <a:ext cx="6276975" cy="626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561975</xdr:colOff>
          <xdr:row>7</xdr:row>
          <xdr:rowOff>457200</xdr:rowOff>
        </xdr:from>
        <xdr:to>
          <xdr:col>18</xdr:col>
          <xdr:colOff>104775</xdr:colOff>
          <xdr:row>9</xdr:row>
          <xdr:rowOff>66675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47625</xdr:rowOff>
        </xdr:from>
        <xdr:to>
          <xdr:col>2</xdr:col>
          <xdr:colOff>66675</xdr:colOff>
          <xdr:row>17</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228600</xdr:rowOff>
        </xdr:from>
        <xdr:to>
          <xdr:col>2</xdr:col>
          <xdr:colOff>66675</xdr:colOff>
          <xdr:row>17</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77932</xdr:colOff>
      <xdr:row>0</xdr:row>
      <xdr:rowOff>60614</xdr:rowOff>
    </xdr:from>
    <xdr:to>
      <xdr:col>11</xdr:col>
      <xdr:colOff>35786</xdr:colOff>
      <xdr:row>2</xdr:row>
      <xdr:rowOff>211628</xdr:rowOff>
    </xdr:to>
    <xdr:pic>
      <xdr:nvPicPr>
        <xdr:cNvPr id="8" name="Picture 7" descr="Accueil - Entandem">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32" y="60614"/>
          <a:ext cx="2200559" cy="528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43</xdr:row>
      <xdr:rowOff>28575</xdr:rowOff>
    </xdr:from>
    <xdr:to>
      <xdr:col>31</xdr:col>
      <xdr:colOff>38100</xdr:colOff>
      <xdr:row>46</xdr:row>
      <xdr:rowOff>83480</xdr:rowOff>
    </xdr:to>
    <xdr:pic>
      <xdr:nvPicPr>
        <xdr:cNvPr id="2" name="Picture 1">
          <a:extLst>
            <a:ext uri="{FF2B5EF4-FFF2-40B4-BE49-F238E27FC236}">
              <a16:creationId xmlns:a16="http://schemas.microsoft.com/office/drawing/2014/main" id="{C537F0F0-D963-47BD-80F9-5531A6D9856B}"/>
            </a:ext>
            <a:ext uri="{147F2762-F138-4A5C-976F-8EAC2B608ADB}">
              <a16:predDERef xmlns:a16="http://schemas.microsoft.com/office/drawing/2014/main" pred="{00000000-0008-0000-0100-000008000000}"/>
            </a:ext>
          </a:extLst>
        </xdr:cNvPr>
        <xdr:cNvPicPr>
          <a:picLocks noChangeAspect="1"/>
        </xdr:cNvPicPr>
      </xdr:nvPicPr>
      <xdr:blipFill>
        <a:blip xmlns:r="http://schemas.openxmlformats.org/officeDocument/2006/relationships" r:embed="rId2"/>
        <a:stretch>
          <a:fillRect/>
        </a:stretch>
      </xdr:blipFill>
      <xdr:spPr>
        <a:xfrm>
          <a:off x="990600" y="11582400"/>
          <a:ext cx="6276975" cy="626405"/>
        </a:xfrm>
        <a:prstGeom prst="rect">
          <a:avLst/>
        </a:prstGeom>
      </xdr:spPr>
    </xdr:pic>
    <xdr:clientData/>
  </xdr:twoCellAnchor>
  <xdr:twoCellAnchor editAs="oneCell">
    <xdr:from>
      <xdr:col>7</xdr:col>
      <xdr:colOff>85725</xdr:colOff>
      <xdr:row>103</xdr:row>
      <xdr:rowOff>114300</xdr:rowOff>
    </xdr:from>
    <xdr:to>
      <xdr:col>31</xdr:col>
      <xdr:colOff>428625</xdr:colOff>
      <xdr:row>106</xdr:row>
      <xdr:rowOff>169205</xdr:rowOff>
    </xdr:to>
    <xdr:pic>
      <xdr:nvPicPr>
        <xdr:cNvPr id="5" name="Picture 4">
          <a:extLst>
            <a:ext uri="{FF2B5EF4-FFF2-40B4-BE49-F238E27FC236}">
              <a16:creationId xmlns:a16="http://schemas.microsoft.com/office/drawing/2014/main" id="{6E5FA378-46BD-4D1E-86DB-E78DB0D2003B}"/>
            </a:ext>
            <a:ext uri="{147F2762-F138-4A5C-976F-8EAC2B608ADB}">
              <a16:predDERef xmlns:a16="http://schemas.microsoft.com/office/drawing/2014/main" pred="{C537F0F0-D963-47BD-80F9-5531A6D9856B}"/>
            </a:ext>
          </a:extLst>
        </xdr:cNvPr>
        <xdr:cNvPicPr>
          <a:picLocks noChangeAspect="1"/>
        </xdr:cNvPicPr>
      </xdr:nvPicPr>
      <xdr:blipFill>
        <a:blip xmlns:r="http://schemas.openxmlformats.org/officeDocument/2006/relationships" r:embed="rId2"/>
        <a:stretch>
          <a:fillRect/>
        </a:stretch>
      </xdr:blipFill>
      <xdr:spPr>
        <a:xfrm>
          <a:off x="1381125" y="23564850"/>
          <a:ext cx="6276975" cy="6264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126"/>
  <sheetViews>
    <sheetView showGridLines="0" showWhiteSpace="0" view="pageLayout" zoomScaleNormal="100" zoomScaleSheetLayoutView="100" workbookViewId="0">
      <selection activeCell="Q14" sqref="Q14:U14"/>
    </sheetView>
  </sheetViews>
  <sheetFormatPr defaultColWidth="9.140625" defaultRowHeight="15" x14ac:dyDescent="0.25"/>
  <cols>
    <col min="1" max="2" width="3.140625" style="6" customWidth="1"/>
    <col min="3" max="3" width="3.42578125" style="6" customWidth="1"/>
    <col min="4" max="4" width="0.85546875" style="6" customWidth="1"/>
    <col min="5" max="5" width="3.28515625" style="6" customWidth="1"/>
    <col min="6" max="6" width="6.7109375" style="6" customWidth="1"/>
    <col min="7" max="7" width="2" style="6" customWidth="1"/>
    <col min="8" max="8" width="2.7109375" style="6" customWidth="1"/>
    <col min="9" max="9" width="6.7109375" style="6" customWidth="1"/>
    <col min="10" max="10" width="2.7109375" style="6" customWidth="1"/>
    <col min="11" max="12" width="2.140625" style="6" customWidth="1"/>
    <col min="13" max="14" width="2.85546875" style="6" customWidth="1"/>
    <col min="15" max="16" width="3.5703125" style="6" customWidth="1"/>
    <col min="17" max="17" width="1.42578125" style="6" customWidth="1"/>
    <col min="18" max="18" width="10.85546875" style="6" customWidth="1"/>
    <col min="19" max="19" width="3.5703125" style="6" customWidth="1"/>
    <col min="20" max="20" width="1.42578125" style="6" customWidth="1"/>
    <col min="21" max="21" width="10" style="6" customWidth="1"/>
    <col min="22" max="22" width="0.85546875" style="6" customWidth="1"/>
    <col min="23" max="24" width="4.85546875" style="6" customWidth="1"/>
    <col min="25" max="25" width="2" style="6" customWidth="1"/>
    <col min="26" max="26" width="2.7109375" style="6" customWidth="1"/>
    <col min="27" max="27" width="6.7109375" style="6" customWidth="1"/>
    <col min="28" max="28" width="2.7109375" style="6" customWidth="1"/>
    <col min="29" max="30" width="2.140625" style="6" customWidth="1"/>
    <col min="31" max="31" width="2.85546875" style="6" customWidth="1"/>
    <col min="32" max="32" width="7.140625" style="6" customWidth="1"/>
    <col min="33" max="33" width="2.140625" style="6" customWidth="1"/>
    <col min="34" max="34" width="2.85546875" style="6" customWidth="1"/>
    <col min="35" max="35" width="7.140625" style="6" customWidth="1"/>
    <col min="36" max="36" width="2" style="6" customWidth="1"/>
    <col min="37" max="37" width="1.42578125" style="6" customWidth="1"/>
    <col min="38" max="38" width="1.28515625" style="6" customWidth="1"/>
    <col min="39" max="39" width="9.140625" style="6"/>
    <col min="40" max="40" width="10.85546875" style="6" customWidth="1"/>
    <col min="41" max="16384" width="9.140625" style="6"/>
  </cols>
  <sheetData>
    <row r="1" spans="1:37" ht="15" customHeight="1" x14ac:dyDescent="0.25">
      <c r="A1"/>
      <c r="M1" s="10"/>
      <c r="N1" s="10"/>
      <c r="O1" s="10"/>
      <c r="P1" s="10"/>
      <c r="Q1" s="10"/>
      <c r="R1" s="10"/>
      <c r="S1" s="10"/>
      <c r="V1" s="34"/>
      <c r="W1" s="112" t="s">
        <v>0</v>
      </c>
      <c r="X1" s="112"/>
      <c r="Y1" s="112"/>
      <c r="Z1" s="112"/>
      <c r="AA1" s="112"/>
      <c r="AB1" s="112"/>
      <c r="AC1" s="112"/>
      <c r="AD1" s="112"/>
      <c r="AE1" s="112"/>
      <c r="AF1" s="112"/>
      <c r="AG1" s="112"/>
      <c r="AH1" s="112"/>
      <c r="AI1" s="112"/>
      <c r="AJ1" s="112"/>
    </row>
    <row r="2" spans="1:37" ht="15" customHeight="1" x14ac:dyDescent="0.25">
      <c r="A2" s="36" t="s">
        <v>1</v>
      </c>
      <c r="M2" s="10"/>
      <c r="N2" s="10"/>
      <c r="O2" s="10"/>
      <c r="P2" s="10"/>
      <c r="Q2" s="10"/>
      <c r="R2" s="10"/>
      <c r="S2" s="10"/>
      <c r="T2" s="34"/>
      <c r="U2" s="34"/>
      <c r="V2" s="34"/>
      <c r="W2" s="112"/>
      <c r="X2" s="112"/>
      <c r="Y2" s="112"/>
      <c r="Z2" s="112"/>
      <c r="AA2" s="112"/>
      <c r="AB2" s="112"/>
      <c r="AC2" s="112"/>
      <c r="AD2" s="112"/>
      <c r="AE2" s="112"/>
      <c r="AF2" s="112"/>
      <c r="AG2" s="112"/>
      <c r="AH2" s="112"/>
      <c r="AI2" s="112"/>
      <c r="AJ2" s="112"/>
    </row>
    <row r="3" spans="1:37" ht="27" customHeight="1" x14ac:dyDescent="0.25">
      <c r="A3" s="36" t="s">
        <v>2</v>
      </c>
      <c r="M3" s="11"/>
      <c r="N3" s="11"/>
      <c r="O3" s="11"/>
      <c r="P3" s="11"/>
      <c r="Q3" s="11"/>
      <c r="R3" s="11"/>
      <c r="S3" s="11"/>
      <c r="U3" s="35"/>
      <c r="V3" s="35"/>
      <c r="W3" s="113" t="s">
        <v>3</v>
      </c>
      <c r="X3" s="113"/>
      <c r="Y3" s="113"/>
      <c r="Z3" s="113"/>
      <c r="AA3" s="113"/>
      <c r="AB3" s="113"/>
      <c r="AC3" s="113"/>
      <c r="AD3" s="113"/>
      <c r="AE3" s="113"/>
      <c r="AF3" s="113"/>
      <c r="AG3" s="113"/>
      <c r="AH3" s="113"/>
      <c r="AI3" s="113"/>
      <c r="AJ3" s="113"/>
    </row>
    <row r="4" spans="1:37" s="2" customFormat="1" ht="12.6" customHeight="1" x14ac:dyDescent="0.25">
      <c r="A4" s="15" t="s">
        <v>4</v>
      </c>
      <c r="B4" s="1" t="s">
        <v>5</v>
      </c>
      <c r="AD4" s="122" t="s">
        <v>6</v>
      </c>
      <c r="AE4" s="122"/>
      <c r="AF4" s="122"/>
      <c r="AG4" s="122"/>
      <c r="AH4" s="122"/>
      <c r="AI4" s="122"/>
      <c r="AJ4" s="122"/>
    </row>
    <row r="5" spans="1:37" s="2" customFormat="1" ht="15.6" customHeight="1" x14ac:dyDescent="0.2">
      <c r="A5" s="15" t="s">
        <v>7</v>
      </c>
      <c r="B5" s="138" t="s">
        <v>8</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row>
    <row r="6" spans="1:37" s="2" customFormat="1" ht="18" customHeight="1" x14ac:dyDescent="0.2">
      <c r="A6" s="15" t="s">
        <v>9</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row>
    <row r="7" spans="1:37" s="2" customFormat="1" ht="18" customHeight="1" x14ac:dyDescent="0.2">
      <c r="A7" s="15" t="s">
        <v>10</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row>
    <row r="8" spans="1:37" s="2" customFormat="1" ht="11.45" customHeight="1" x14ac:dyDescent="0.2">
      <c r="A8" s="15" t="s">
        <v>11</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row>
    <row r="9" spans="1:37" s="2" customFormat="1" ht="10.15" customHeight="1" x14ac:dyDescent="0.2">
      <c r="A9" s="15"/>
      <c r="S9" s="56" t="s">
        <v>12</v>
      </c>
    </row>
    <row r="10" spans="1:37" s="2" customFormat="1" ht="12.6" customHeight="1" x14ac:dyDescent="0.25">
      <c r="C10" s="7" t="s">
        <v>13</v>
      </c>
      <c r="G10" s="117"/>
      <c r="H10" s="117"/>
      <c r="I10" s="117"/>
      <c r="J10" s="117"/>
      <c r="K10" s="117"/>
      <c r="L10" s="117"/>
      <c r="M10" s="117"/>
      <c r="N10" s="117"/>
      <c r="O10" s="117"/>
      <c r="P10" s="117"/>
      <c r="Q10" s="117"/>
    </row>
    <row r="11" spans="1:37" s="2" customFormat="1" ht="18" customHeight="1" x14ac:dyDescent="0.25">
      <c r="B11" s="8"/>
      <c r="C11" s="7" t="s">
        <v>14</v>
      </c>
      <c r="D11" s="8"/>
      <c r="E11" s="8"/>
      <c r="F11" s="8"/>
      <c r="G11" s="89"/>
      <c r="H11" s="89"/>
      <c r="I11" s="89"/>
      <c r="J11" s="89"/>
      <c r="K11" s="89"/>
      <c r="L11" s="89"/>
      <c r="M11" s="89"/>
      <c r="N11" s="89"/>
      <c r="O11" s="89"/>
      <c r="P11" s="89"/>
      <c r="Q11" s="89"/>
      <c r="R11" s="89"/>
      <c r="S11" s="89"/>
      <c r="T11" s="89"/>
      <c r="U11" s="89"/>
      <c r="V11" s="32"/>
      <c r="W11" s="8"/>
      <c r="X11" s="9" t="s">
        <v>15</v>
      </c>
      <c r="Y11" s="89"/>
      <c r="Z11" s="89"/>
      <c r="AA11" s="89"/>
      <c r="AB11" s="89"/>
      <c r="AC11" s="89"/>
      <c r="AD11" s="89"/>
      <c r="AE11" s="89"/>
      <c r="AF11" s="89"/>
      <c r="AG11" s="89"/>
      <c r="AH11" s="89"/>
      <c r="AI11" s="89"/>
      <c r="AJ11" s="8"/>
      <c r="AK11" s="8"/>
    </row>
    <row r="12" spans="1:37" s="2" customFormat="1" ht="18" customHeight="1" x14ac:dyDescent="0.25">
      <c r="B12" s="8"/>
      <c r="C12" s="7" t="s">
        <v>16</v>
      </c>
      <c r="D12" s="8"/>
      <c r="E12" s="8"/>
      <c r="F12" s="8"/>
      <c r="G12" s="89"/>
      <c r="H12" s="89"/>
      <c r="I12" s="89"/>
      <c r="J12" s="89"/>
      <c r="K12" s="89"/>
      <c r="L12" s="89"/>
      <c r="M12" s="89"/>
      <c r="N12" s="89"/>
      <c r="O12" s="89"/>
      <c r="P12" s="89"/>
      <c r="Q12" s="89"/>
      <c r="R12" s="89"/>
      <c r="S12" s="89"/>
      <c r="T12" s="89"/>
      <c r="U12" s="89"/>
      <c r="V12" s="89"/>
      <c r="W12" s="89"/>
      <c r="X12" s="9" t="s">
        <v>17</v>
      </c>
      <c r="Y12" s="116"/>
      <c r="Z12" s="116"/>
      <c r="AA12" s="116"/>
      <c r="AB12" s="116"/>
      <c r="AC12" s="116"/>
      <c r="AD12" s="116"/>
      <c r="AE12" s="116"/>
      <c r="AF12" s="116"/>
      <c r="AG12" s="116"/>
      <c r="AH12" s="116"/>
      <c r="AI12" s="116"/>
      <c r="AJ12" s="8"/>
      <c r="AK12" s="8"/>
    </row>
    <row r="13" spans="1:37" s="2" customFormat="1" ht="18" customHeight="1" x14ac:dyDescent="0.25">
      <c r="C13" s="2" t="s">
        <v>18</v>
      </c>
      <c r="Q13" s="89"/>
      <c r="R13" s="89"/>
      <c r="S13" s="89"/>
      <c r="T13" s="89"/>
      <c r="U13" s="89"/>
      <c r="V13" s="89"/>
      <c r="W13" s="89"/>
      <c r="X13" s="89"/>
      <c r="Y13" s="89"/>
      <c r="Z13" s="89"/>
      <c r="AA13" s="89"/>
      <c r="AB13" s="89"/>
      <c r="AC13" s="89"/>
      <c r="AD13" s="89"/>
      <c r="AE13" s="89"/>
      <c r="AF13" s="89"/>
      <c r="AG13" s="89"/>
      <c r="AH13" s="89"/>
      <c r="AI13" s="89"/>
    </row>
    <row r="14" spans="1:37" s="2" customFormat="1" ht="18" customHeight="1" x14ac:dyDescent="0.25">
      <c r="C14" s="2" t="s">
        <v>19</v>
      </c>
      <c r="F14" s="89"/>
      <c r="G14" s="89"/>
      <c r="H14" s="89"/>
      <c r="I14" s="89"/>
      <c r="J14" s="89"/>
      <c r="K14" s="89"/>
      <c r="L14" s="89"/>
      <c r="N14" s="2" t="s">
        <v>20</v>
      </c>
      <c r="Q14" s="89"/>
      <c r="R14" s="89"/>
      <c r="S14" s="89"/>
      <c r="T14" s="89"/>
      <c r="U14" s="89"/>
      <c r="X14" s="9" t="s">
        <v>21</v>
      </c>
      <c r="Y14" s="89"/>
      <c r="Z14" s="89"/>
      <c r="AA14" s="89"/>
      <c r="AB14" s="89"/>
      <c r="AC14" s="89"/>
      <c r="AD14" s="89"/>
      <c r="AE14" s="89"/>
      <c r="AF14" s="89"/>
      <c r="AG14" s="89"/>
      <c r="AH14" s="89"/>
      <c r="AI14" s="89"/>
    </row>
    <row r="15" spans="1:37" s="2" customFormat="1" ht="18" customHeight="1" x14ac:dyDescent="0.25">
      <c r="C15" s="2" t="s">
        <v>22</v>
      </c>
      <c r="D15" s="9"/>
      <c r="E15" s="9"/>
      <c r="F15" s="89"/>
      <c r="G15" s="89"/>
      <c r="H15" s="89"/>
      <c r="I15" s="89"/>
      <c r="J15" s="89"/>
      <c r="K15" s="89"/>
      <c r="L15" s="89"/>
      <c r="N15" s="2" t="s">
        <v>23</v>
      </c>
      <c r="P15" s="114"/>
      <c r="Q15" s="114"/>
      <c r="R15" s="114"/>
      <c r="S15" s="114"/>
      <c r="T15" s="114"/>
      <c r="U15" s="114"/>
      <c r="X15" s="9" t="s">
        <v>24</v>
      </c>
      <c r="Y15" s="115"/>
      <c r="Z15" s="115"/>
      <c r="AA15" s="115"/>
      <c r="AB15" s="115"/>
      <c r="AC15" s="115"/>
      <c r="AD15" s="115"/>
      <c r="AE15" s="115"/>
      <c r="AF15" s="115"/>
      <c r="AG15" s="115"/>
      <c r="AH15" s="115"/>
      <c r="AI15" s="115"/>
    </row>
    <row r="16" spans="1:37" s="2" customFormat="1" ht="18" customHeight="1" x14ac:dyDescent="0.25">
      <c r="C16" s="2" t="s">
        <v>25</v>
      </c>
      <c r="M16" s="89"/>
      <c r="N16" s="89"/>
      <c r="O16" s="89"/>
      <c r="P16" s="89"/>
      <c r="Q16" s="89"/>
      <c r="R16" s="89"/>
      <c r="S16" s="89"/>
      <c r="T16" s="89"/>
      <c r="U16" s="89"/>
      <c r="V16" s="89"/>
      <c r="W16" s="89"/>
      <c r="X16" s="89"/>
      <c r="Y16" s="89"/>
      <c r="Z16" s="89"/>
      <c r="AA16" s="89"/>
      <c r="AB16" s="89"/>
      <c r="AC16" s="89"/>
      <c r="AD16" s="89"/>
      <c r="AE16" s="89"/>
      <c r="AF16" s="89"/>
      <c r="AG16" s="89"/>
      <c r="AH16" s="89"/>
      <c r="AI16" s="89"/>
    </row>
    <row r="17" spans="1:37" s="2" customFormat="1" ht="18" customHeight="1" x14ac:dyDescent="0.25">
      <c r="E17" s="2" t="s">
        <v>26</v>
      </c>
      <c r="M17" s="52"/>
      <c r="N17" s="52"/>
      <c r="O17" s="52"/>
      <c r="P17" s="52"/>
      <c r="Q17" s="52"/>
      <c r="R17" s="52"/>
      <c r="S17" s="52"/>
      <c r="T17" s="52"/>
      <c r="U17" s="52"/>
      <c r="V17" s="52"/>
      <c r="W17" s="52"/>
      <c r="X17" s="52"/>
      <c r="Y17" s="52"/>
      <c r="Z17" s="52"/>
      <c r="AA17" s="52"/>
      <c r="AB17" s="52"/>
      <c r="AC17" s="52"/>
      <c r="AD17" s="52"/>
      <c r="AE17" s="52"/>
      <c r="AF17" s="52"/>
      <c r="AG17" s="52"/>
      <c r="AH17" s="52"/>
      <c r="AI17" s="52"/>
    </row>
    <row r="18" spans="1:37" s="2" customFormat="1" ht="19.5" customHeight="1" x14ac:dyDescent="0.2">
      <c r="E18" s="29" t="s">
        <v>27</v>
      </c>
    </row>
    <row r="19" spans="1:37" s="2" customFormat="1" ht="18.75" customHeight="1" x14ac:dyDescent="0.2">
      <c r="B19" s="31" t="s">
        <v>28</v>
      </c>
    </row>
    <row r="20" spans="1:37" s="2" customFormat="1" ht="18.75" customHeight="1" x14ac:dyDescent="0.2">
      <c r="B20" s="21" t="s">
        <v>29</v>
      </c>
      <c r="C20" s="29"/>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s="2" customFormat="1" ht="14.25" customHeight="1" x14ac:dyDescent="0.2">
      <c r="B21" s="21"/>
      <c r="C21" s="7" t="s">
        <v>30</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s="2" customFormat="1" ht="14.25" customHeight="1" x14ac:dyDescent="0.2">
      <c r="B22" s="21"/>
      <c r="C22" s="21" t="s">
        <v>31</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row r="23" spans="1:37" s="2" customFormat="1" ht="14.25" customHeight="1" x14ac:dyDescent="0.2">
      <c r="B23" s="21"/>
      <c r="C23" s="2" t="s">
        <v>32</v>
      </c>
      <c r="D23" s="7"/>
      <c r="E23" s="7"/>
      <c r="F23" s="7"/>
      <c r="G23" s="7"/>
      <c r="H23" s="7"/>
      <c r="I23" s="7"/>
      <c r="J23" s="7"/>
      <c r="K23" s="7"/>
      <c r="L23" s="7"/>
      <c r="M23" s="33"/>
      <c r="N23" s="33"/>
      <c r="O23" s="33"/>
      <c r="P23" s="33"/>
      <c r="Q23" s="33"/>
      <c r="R23" s="33"/>
      <c r="S23" s="33"/>
      <c r="T23" s="33"/>
      <c r="U23" s="7"/>
      <c r="V23" s="8"/>
      <c r="W23" s="8"/>
      <c r="X23" s="8"/>
      <c r="Y23" s="8"/>
      <c r="Z23" s="7"/>
      <c r="AA23" s="7"/>
      <c r="AB23" s="7"/>
      <c r="AC23" s="7"/>
      <c r="AD23" s="7"/>
      <c r="AE23" s="7"/>
      <c r="AF23" s="7"/>
      <c r="AG23" s="7"/>
      <c r="AH23" s="7"/>
      <c r="AI23" s="7"/>
      <c r="AJ23" s="7"/>
      <c r="AK23" s="7"/>
    </row>
    <row r="24" spans="1:37" s="2" customFormat="1" ht="14.25" customHeight="1" x14ac:dyDescent="0.2">
      <c r="B24" s="21"/>
      <c r="C24" s="97" t="s">
        <v>33</v>
      </c>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7"/>
    </row>
    <row r="25" spans="1:37" s="2" customFormat="1" ht="18.75" customHeight="1" x14ac:dyDescent="0.2">
      <c r="B25" s="21" t="s">
        <v>34</v>
      </c>
      <c r="C25" s="7"/>
      <c r="D25" s="7"/>
      <c r="E25" s="7"/>
      <c r="F25" s="7"/>
      <c r="G25" s="7"/>
      <c r="H25" s="7"/>
      <c r="I25" s="7"/>
      <c r="J25" s="7"/>
      <c r="K25" s="7"/>
      <c r="L25" s="7"/>
      <c r="M25" s="33"/>
      <c r="N25" s="33"/>
      <c r="O25" s="33"/>
      <c r="P25" s="33"/>
      <c r="Q25" s="33"/>
      <c r="R25" s="33"/>
      <c r="S25" s="33"/>
      <c r="T25" s="33"/>
      <c r="U25" s="7"/>
      <c r="V25" s="8"/>
      <c r="W25" s="8"/>
      <c r="X25" s="8"/>
      <c r="Y25" s="8"/>
      <c r="Z25" s="7"/>
      <c r="AA25" s="7"/>
      <c r="AB25" s="7"/>
      <c r="AC25" s="7"/>
      <c r="AD25" s="7"/>
      <c r="AE25" s="7"/>
      <c r="AF25" s="7"/>
      <c r="AG25" s="7"/>
      <c r="AH25" s="7"/>
      <c r="AI25" s="7"/>
      <c r="AJ25" s="7"/>
      <c r="AK25" s="7"/>
    </row>
    <row r="26" spans="1:37" s="2" customFormat="1" ht="18.75" customHeight="1" x14ac:dyDescent="0.2">
      <c r="B26" s="139" t="s">
        <v>35</v>
      </c>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7"/>
      <c r="AK26" s="7"/>
    </row>
    <row r="27" spans="1:37" s="2" customFormat="1" ht="8.4499999999999993" customHeight="1" x14ac:dyDescent="0.2">
      <c r="C27" s="7"/>
      <c r="D27" s="7"/>
      <c r="E27" s="7"/>
      <c r="F27" s="7"/>
      <c r="G27" s="7"/>
      <c r="H27" s="7"/>
      <c r="I27" s="7"/>
      <c r="J27" s="7"/>
      <c r="K27" s="7"/>
      <c r="L27" s="7"/>
      <c r="M27" s="33"/>
      <c r="N27" s="33"/>
      <c r="O27" s="33"/>
      <c r="P27" s="33"/>
      <c r="Q27" s="33"/>
      <c r="R27" s="33"/>
      <c r="S27" s="33"/>
      <c r="T27" s="33"/>
      <c r="U27" s="7"/>
      <c r="V27" s="8"/>
      <c r="W27" s="8"/>
      <c r="X27" s="8"/>
      <c r="Y27" s="8"/>
      <c r="Z27" s="7"/>
      <c r="AA27" s="7"/>
      <c r="AB27" s="7"/>
      <c r="AC27" s="7"/>
      <c r="AD27" s="7"/>
      <c r="AE27" s="7"/>
      <c r="AF27" s="7"/>
      <c r="AG27" s="7"/>
      <c r="AH27" s="7"/>
      <c r="AI27" s="7"/>
      <c r="AJ27" s="7"/>
      <c r="AK27" s="7"/>
    </row>
    <row r="28" spans="1:37" s="2" customFormat="1" ht="27" customHeight="1" thickBot="1" x14ac:dyDescent="0.25">
      <c r="B28" s="73" t="s">
        <v>36</v>
      </c>
      <c r="C28" s="74"/>
      <c r="D28" s="74"/>
      <c r="E28" s="74"/>
      <c r="F28" s="74" t="s">
        <v>37</v>
      </c>
      <c r="G28" s="74"/>
      <c r="H28" s="74"/>
      <c r="I28" s="74"/>
      <c r="J28" s="74"/>
      <c r="K28" s="74"/>
      <c r="L28" s="74" t="s">
        <v>38</v>
      </c>
      <c r="M28" s="74"/>
      <c r="N28" s="74"/>
      <c r="O28" s="77"/>
      <c r="P28" s="78" t="s">
        <v>39</v>
      </c>
      <c r="Q28" s="79"/>
      <c r="R28" s="79"/>
      <c r="S28" s="79"/>
      <c r="T28" s="79"/>
      <c r="U28" s="80"/>
      <c r="V28" s="93" t="s">
        <v>40</v>
      </c>
      <c r="W28" s="94"/>
      <c r="X28" s="94"/>
      <c r="Y28" s="94"/>
      <c r="Z28" s="94"/>
      <c r="AA28" s="94"/>
      <c r="AB28" s="94"/>
      <c r="AC28" s="95"/>
      <c r="AD28" s="73" t="s">
        <v>41</v>
      </c>
      <c r="AE28" s="74"/>
      <c r="AF28" s="103"/>
      <c r="AG28" s="105" t="s">
        <v>42</v>
      </c>
      <c r="AH28" s="74"/>
      <c r="AI28" s="103"/>
      <c r="AJ28" s="7"/>
      <c r="AK28" s="7"/>
    </row>
    <row r="29" spans="1:37" s="23" customFormat="1" ht="47.25" customHeight="1" thickBot="1" x14ac:dyDescent="0.3">
      <c r="A29" s="44"/>
      <c r="B29" s="75"/>
      <c r="C29" s="76"/>
      <c r="D29" s="76"/>
      <c r="E29" s="76"/>
      <c r="F29" s="76"/>
      <c r="G29" s="76"/>
      <c r="H29" s="76"/>
      <c r="I29" s="76"/>
      <c r="J29" s="76"/>
      <c r="K29" s="76"/>
      <c r="L29" s="76"/>
      <c r="M29" s="76"/>
      <c r="N29" s="76"/>
      <c r="O29" s="76"/>
      <c r="P29" s="81" t="s">
        <v>43</v>
      </c>
      <c r="Q29" s="81"/>
      <c r="R29" s="81"/>
      <c r="S29" s="81" t="s">
        <v>44</v>
      </c>
      <c r="T29" s="81"/>
      <c r="U29" s="81"/>
      <c r="V29" s="81" t="s">
        <v>45</v>
      </c>
      <c r="W29" s="81"/>
      <c r="X29" s="81"/>
      <c r="Y29" s="81"/>
      <c r="Z29" s="81" t="s">
        <v>46</v>
      </c>
      <c r="AA29" s="81"/>
      <c r="AB29" s="81"/>
      <c r="AC29" s="96"/>
      <c r="AD29" s="75"/>
      <c r="AE29" s="76"/>
      <c r="AF29" s="104"/>
      <c r="AG29" s="106"/>
      <c r="AH29" s="76"/>
      <c r="AI29" s="104"/>
    </row>
    <row r="30" spans="1:37" s="2" customFormat="1" ht="40.5" customHeight="1" x14ac:dyDescent="0.2">
      <c r="B30" s="108"/>
      <c r="C30" s="68"/>
      <c r="D30" s="68"/>
      <c r="E30" s="68"/>
      <c r="F30" s="68"/>
      <c r="G30" s="68"/>
      <c r="H30" s="68"/>
      <c r="I30" s="68"/>
      <c r="J30" s="68"/>
      <c r="K30" s="68"/>
      <c r="L30" s="68"/>
      <c r="M30" s="68"/>
      <c r="N30" s="68"/>
      <c r="O30" s="68"/>
      <c r="P30" s="69"/>
      <c r="Q30" s="70"/>
      <c r="R30" s="71"/>
      <c r="S30" s="72"/>
      <c r="T30" s="68"/>
      <c r="U30" s="68"/>
      <c r="V30" s="68"/>
      <c r="W30" s="68"/>
      <c r="X30" s="68"/>
      <c r="Y30" s="68"/>
      <c r="Z30" s="68"/>
      <c r="AA30" s="68"/>
      <c r="AB30" s="68"/>
      <c r="AC30" s="68"/>
      <c r="AD30" s="90" t="str">
        <f>IF(Calcs!D13=0, "", Calcs!D13)</f>
        <v/>
      </c>
      <c r="AE30" s="90"/>
      <c r="AF30" s="90"/>
      <c r="AG30" s="91" t="str">
        <f>IF(Calcs!F4=0,"",IF(Calcs!A19=FALSE,Calcs!F4,"-"))</f>
        <v/>
      </c>
      <c r="AH30" s="91"/>
      <c r="AI30" s="92"/>
      <c r="AJ30" s="7"/>
      <c r="AK30" s="7"/>
    </row>
    <row r="31" spans="1:37" s="2" customFormat="1" ht="40.5" customHeight="1" x14ac:dyDescent="0.2">
      <c r="B31" s="98"/>
      <c r="C31" s="87"/>
      <c r="D31" s="87"/>
      <c r="E31" s="88"/>
      <c r="F31" s="86"/>
      <c r="G31" s="87"/>
      <c r="H31" s="87"/>
      <c r="I31" s="87"/>
      <c r="J31" s="87"/>
      <c r="K31" s="88"/>
      <c r="L31" s="68"/>
      <c r="M31" s="68"/>
      <c r="N31" s="68"/>
      <c r="O31" s="68"/>
      <c r="P31" s="86"/>
      <c r="Q31" s="87"/>
      <c r="R31" s="88"/>
      <c r="S31" s="68"/>
      <c r="T31" s="68"/>
      <c r="U31" s="68"/>
      <c r="V31" s="68"/>
      <c r="W31" s="68"/>
      <c r="X31" s="68"/>
      <c r="Y31" s="68"/>
      <c r="Z31" s="68"/>
      <c r="AA31" s="68"/>
      <c r="AB31" s="68"/>
      <c r="AC31" s="68"/>
      <c r="AD31" s="107" t="str">
        <f>IF(Calcs!D14=0, "", Calcs!D14)</f>
        <v/>
      </c>
      <c r="AE31" s="107"/>
      <c r="AF31" s="107"/>
      <c r="AG31" s="91" t="str">
        <f>IF(Calcs!F5=0,"",IF(Calcs!A19=FALSE,Calcs!F5,"-"))</f>
        <v/>
      </c>
      <c r="AH31" s="91"/>
      <c r="AI31" s="92"/>
      <c r="AJ31" s="7"/>
      <c r="AK31" s="7"/>
    </row>
    <row r="32" spans="1:37" s="2" customFormat="1" ht="40.5" customHeight="1" x14ac:dyDescent="0.2">
      <c r="B32" s="98"/>
      <c r="C32" s="87"/>
      <c r="D32" s="87"/>
      <c r="E32" s="88"/>
      <c r="F32" s="86"/>
      <c r="G32" s="87"/>
      <c r="H32" s="87"/>
      <c r="I32" s="87"/>
      <c r="J32" s="87"/>
      <c r="K32" s="88"/>
      <c r="L32" s="68"/>
      <c r="M32" s="68"/>
      <c r="N32" s="68"/>
      <c r="O32" s="68"/>
      <c r="P32" s="86"/>
      <c r="Q32" s="87"/>
      <c r="R32" s="88"/>
      <c r="S32" s="68"/>
      <c r="T32" s="68"/>
      <c r="U32" s="68"/>
      <c r="V32" s="68"/>
      <c r="W32" s="68"/>
      <c r="X32" s="68"/>
      <c r="Y32" s="68"/>
      <c r="Z32" s="68"/>
      <c r="AA32" s="68"/>
      <c r="AB32" s="68"/>
      <c r="AC32" s="68"/>
      <c r="AD32" s="107" t="str">
        <f>IF(Calcs!D15=0, "", Calcs!D15)</f>
        <v/>
      </c>
      <c r="AE32" s="107"/>
      <c r="AF32" s="107"/>
      <c r="AG32" s="91" t="str">
        <f>IF(Calcs!F6=0,"",IF(Calcs!A19=FALSE,Calcs!F6,"-"))</f>
        <v/>
      </c>
      <c r="AH32" s="91"/>
      <c r="AI32" s="92"/>
      <c r="AJ32" s="7"/>
      <c r="AK32" s="7"/>
    </row>
    <row r="33" spans="2:37" s="2" customFormat="1" ht="40.5" customHeight="1" thickBot="1" x14ac:dyDescent="0.25">
      <c r="B33" s="82"/>
      <c r="C33" s="83"/>
      <c r="D33" s="83"/>
      <c r="E33" s="84"/>
      <c r="F33" s="85"/>
      <c r="G33" s="83"/>
      <c r="H33" s="83"/>
      <c r="I33" s="83"/>
      <c r="J33" s="83"/>
      <c r="K33" s="84"/>
      <c r="L33" s="68"/>
      <c r="M33" s="68"/>
      <c r="N33" s="68"/>
      <c r="O33" s="68"/>
      <c r="P33" s="86"/>
      <c r="Q33" s="87"/>
      <c r="R33" s="88"/>
      <c r="S33" s="68"/>
      <c r="T33" s="68"/>
      <c r="U33" s="68"/>
      <c r="V33" s="68"/>
      <c r="W33" s="68"/>
      <c r="X33" s="68"/>
      <c r="Y33" s="68"/>
      <c r="Z33" s="68"/>
      <c r="AA33" s="68"/>
      <c r="AB33" s="68"/>
      <c r="AC33" s="68"/>
      <c r="AD33" s="135" t="str">
        <f>IF(Calcs!D16=0, "", Calcs!D16)</f>
        <v/>
      </c>
      <c r="AE33" s="135"/>
      <c r="AF33" s="135"/>
      <c r="AG33" s="136" t="str">
        <f>IF(Calcs!F7=0,"",IF(Calcs!A19=FALSE,Calcs!F7,"-"))</f>
        <v/>
      </c>
      <c r="AH33" s="136"/>
      <c r="AI33" s="137"/>
      <c r="AJ33" s="7"/>
      <c r="AK33" s="7"/>
    </row>
    <row r="34" spans="2:37" s="2" customFormat="1" ht="24" customHeight="1" thickBot="1" x14ac:dyDescent="0.25"/>
    <row r="35" spans="2:37" s="2" customFormat="1" ht="19.5" customHeight="1" thickBot="1" x14ac:dyDescent="0.3">
      <c r="B35" s="118"/>
      <c r="C35" s="118"/>
      <c r="D35" s="118"/>
      <c r="E35" s="118"/>
      <c r="F35" s="118"/>
      <c r="G35" s="118"/>
      <c r="H35" s="118"/>
      <c r="I35" s="118"/>
      <c r="J35" s="118"/>
      <c r="K35" s="118"/>
      <c r="O35" s="120"/>
      <c r="P35" s="120"/>
      <c r="Q35" s="120"/>
      <c r="R35" s="120"/>
      <c r="S35" s="120"/>
      <c r="W35" s="129" t="s">
        <v>47</v>
      </c>
      <c r="X35" s="130"/>
      <c r="Y35" s="130"/>
      <c r="Z35" s="130"/>
      <c r="AA35" s="130"/>
      <c r="AB35" s="130"/>
      <c r="AC35" s="130"/>
      <c r="AD35" s="130"/>
      <c r="AE35" s="131"/>
      <c r="AF35" s="123">
        <f>SUM(AD30:AI33)</f>
        <v>0</v>
      </c>
      <c r="AG35" s="124"/>
      <c r="AH35" s="124"/>
      <c r="AI35" s="125"/>
    </row>
    <row r="36" spans="2:37" s="2" customFormat="1" ht="24" customHeight="1" thickBot="1" x14ac:dyDescent="0.25">
      <c r="B36" s="119" t="s">
        <v>48</v>
      </c>
      <c r="C36" s="119"/>
      <c r="D36" s="119"/>
      <c r="E36" s="119"/>
      <c r="F36" s="119"/>
      <c r="G36" s="119"/>
      <c r="H36" s="119"/>
      <c r="I36" s="119"/>
      <c r="J36" s="119"/>
      <c r="K36" s="119"/>
      <c r="L36" s="119"/>
      <c r="O36" s="53" t="s">
        <v>49</v>
      </c>
      <c r="P36" s="53"/>
      <c r="AF36" s="55"/>
      <c r="AG36" s="55"/>
      <c r="AH36" s="55"/>
      <c r="AI36" s="55"/>
    </row>
    <row r="37" spans="2:37" s="2" customFormat="1" ht="27" customHeight="1" thickBot="1" x14ac:dyDescent="0.25">
      <c r="B37" s="121" t="s">
        <v>50</v>
      </c>
      <c r="C37" s="121"/>
      <c r="D37" s="121"/>
      <c r="E37" s="121"/>
      <c r="F37" s="121"/>
      <c r="G37" s="121"/>
      <c r="H37" s="121"/>
      <c r="I37" s="121"/>
      <c r="J37" s="121"/>
      <c r="K37" s="121"/>
      <c r="L37" s="121"/>
      <c r="M37" s="121"/>
      <c r="N37" s="121"/>
      <c r="O37" s="121"/>
      <c r="P37" s="121"/>
      <c r="Q37" s="121"/>
      <c r="R37" s="121"/>
      <c r="S37" s="121"/>
      <c r="W37" s="132" t="s">
        <v>51</v>
      </c>
      <c r="X37" s="133"/>
      <c r="Y37" s="133"/>
      <c r="Z37" s="133"/>
      <c r="AA37" s="133"/>
      <c r="AB37" s="133"/>
      <c r="AC37" s="133"/>
      <c r="AD37" s="133"/>
      <c r="AE37" s="134"/>
      <c r="AF37" s="126">
        <f>IF(Q14="ON",AF35*0.13,IF(Q14="QC",AF35*0.14975,IF(Q14="NS",AF35*0.14,IF(OR(Q14="NB",Q14="NL",Q14="PEI"),AF35*0.15,IF(OR(Q14="AB",Q14="MB",Q14="BC",Q14="SK",Q14="YT", Q14="NT",Q14="NU"),AF35*0.05,0)))))</f>
        <v>0</v>
      </c>
      <c r="AG37" s="127"/>
      <c r="AH37" s="127"/>
      <c r="AI37" s="128"/>
    </row>
    <row r="38" spans="2:37" s="2" customFormat="1" ht="22.5" customHeight="1" thickBot="1" x14ac:dyDescent="0.25">
      <c r="B38" s="121"/>
      <c r="C38" s="121"/>
      <c r="D38" s="121"/>
      <c r="E38" s="121"/>
      <c r="F38" s="121"/>
      <c r="G38" s="121"/>
      <c r="H38" s="121"/>
      <c r="I38" s="121"/>
      <c r="J38" s="121"/>
      <c r="K38" s="121"/>
      <c r="L38" s="121"/>
      <c r="M38" s="121"/>
      <c r="N38" s="121"/>
      <c r="O38" s="121"/>
      <c r="P38" s="121"/>
      <c r="Q38" s="121"/>
      <c r="R38" s="121"/>
      <c r="S38" s="121"/>
      <c r="AF38" s="55"/>
      <c r="AG38" s="55"/>
      <c r="AH38" s="55"/>
      <c r="AI38" s="55"/>
    </row>
    <row r="39" spans="2:37" s="2" customFormat="1" ht="19.5" customHeight="1" thickBot="1" x14ac:dyDescent="0.25">
      <c r="B39" s="121"/>
      <c r="C39" s="121"/>
      <c r="D39" s="121"/>
      <c r="E39" s="121"/>
      <c r="F39" s="121"/>
      <c r="G39" s="121"/>
      <c r="H39" s="121"/>
      <c r="I39" s="121"/>
      <c r="J39" s="121"/>
      <c r="K39" s="121"/>
      <c r="L39" s="121"/>
      <c r="M39" s="121"/>
      <c r="N39" s="121"/>
      <c r="O39" s="121"/>
      <c r="P39" s="121"/>
      <c r="Q39" s="121"/>
      <c r="R39" s="121"/>
      <c r="S39" s="121"/>
      <c r="W39" s="132" t="s">
        <v>52</v>
      </c>
      <c r="X39" s="133"/>
      <c r="Y39" s="133"/>
      <c r="Z39" s="133"/>
      <c r="AA39" s="133"/>
      <c r="AB39" s="133"/>
      <c r="AC39" s="133"/>
      <c r="AD39" s="133"/>
      <c r="AE39" s="134"/>
      <c r="AF39" s="123">
        <f>SUM(AF35+AF37)</f>
        <v>0</v>
      </c>
      <c r="AG39" s="124"/>
      <c r="AH39" s="124"/>
      <c r="AI39" s="125"/>
    </row>
    <row r="40" spans="2:37" s="2" customFormat="1" ht="15" customHeight="1" x14ac:dyDescent="0.2">
      <c r="B40" s="121" t="s">
        <v>53</v>
      </c>
      <c r="C40" s="121"/>
      <c r="D40" s="121"/>
      <c r="E40" s="121"/>
      <c r="F40" s="121"/>
      <c r="G40" s="121"/>
      <c r="H40" s="121"/>
      <c r="I40" s="121"/>
      <c r="J40" s="121"/>
      <c r="K40" s="121"/>
      <c r="L40" s="121"/>
      <c r="M40" s="121"/>
      <c r="N40" s="121"/>
      <c r="O40" s="121"/>
      <c r="P40" s="121"/>
      <c r="Q40" s="121"/>
      <c r="R40" s="121"/>
      <c r="S40" s="121"/>
    </row>
    <row r="41" spans="2:37" s="2" customFormat="1" ht="15" customHeight="1" x14ac:dyDescent="0.2">
      <c r="B41" s="121"/>
      <c r="C41" s="121"/>
      <c r="D41" s="121"/>
      <c r="E41" s="121"/>
      <c r="F41" s="121"/>
      <c r="G41" s="121"/>
      <c r="H41" s="121"/>
      <c r="I41" s="121"/>
      <c r="J41" s="121"/>
      <c r="K41" s="121"/>
      <c r="L41" s="121"/>
      <c r="M41" s="121"/>
      <c r="N41" s="121"/>
      <c r="O41" s="121"/>
      <c r="P41" s="121"/>
      <c r="Q41" s="121"/>
      <c r="R41" s="121"/>
      <c r="S41" s="121"/>
    </row>
    <row r="42" spans="2:37" s="2" customFormat="1" ht="15" customHeight="1" x14ac:dyDescent="0.2">
      <c r="B42" s="49"/>
      <c r="C42" s="49"/>
      <c r="D42" s="49"/>
      <c r="E42" s="49"/>
      <c r="F42" s="49"/>
      <c r="G42" s="49"/>
      <c r="H42" s="49"/>
      <c r="I42" s="49"/>
      <c r="J42" s="49"/>
      <c r="K42" s="49"/>
      <c r="L42" s="49"/>
      <c r="M42" s="49"/>
      <c r="N42" s="49"/>
      <c r="O42" s="49"/>
      <c r="P42" s="49"/>
      <c r="Q42" s="49"/>
      <c r="R42" s="49"/>
      <c r="S42" s="49"/>
    </row>
    <row r="43" spans="2:37" s="2" customFormat="1" ht="15" customHeight="1" x14ac:dyDescent="0.2">
      <c r="B43" s="50" t="s">
        <v>54</v>
      </c>
      <c r="C43" s="49"/>
      <c r="D43" s="49"/>
      <c r="E43" s="49"/>
      <c r="F43" s="49"/>
      <c r="G43" s="49"/>
      <c r="H43" s="49"/>
      <c r="I43" s="49"/>
      <c r="J43" s="49"/>
      <c r="K43" s="49"/>
      <c r="L43" s="49"/>
      <c r="M43" s="49"/>
      <c r="N43" s="49"/>
      <c r="O43" s="49"/>
      <c r="P43" s="49"/>
      <c r="Q43" s="49"/>
      <c r="R43" s="49"/>
      <c r="S43" s="49"/>
    </row>
    <row r="44" spans="2:37" s="2" customFormat="1" ht="15" customHeight="1" x14ac:dyDescent="0.2">
      <c r="B44" s="2" t="s">
        <v>55</v>
      </c>
    </row>
    <row r="45" spans="2:37" s="2" customFormat="1" ht="15" customHeight="1" x14ac:dyDescent="0.2">
      <c r="B45" s="2" t="s">
        <v>56</v>
      </c>
      <c r="F45" s="2" t="s">
        <v>57</v>
      </c>
    </row>
    <row r="46" spans="2:37" s="2" customFormat="1" ht="15" customHeight="1" x14ac:dyDescent="0.2"/>
    <row r="47" spans="2:37" s="2" customFormat="1" ht="15" customHeight="1" x14ac:dyDescent="0.2"/>
    <row r="48" spans="2:37" s="2" customFormat="1" ht="15" customHeight="1" x14ac:dyDescent="0.2"/>
    <row r="49" spans="1:35" s="2" customFormat="1" ht="15" customHeight="1" x14ac:dyDescent="0.2">
      <c r="A49" s="109" t="s">
        <v>58</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row>
    <row r="50" spans="1:35" s="2" customFormat="1" ht="15" customHeight="1" x14ac:dyDescent="0.2">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row>
    <row r="51" spans="1:35" s="2" customFormat="1" ht="15" customHeight="1" x14ac:dyDescent="0.2">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row>
    <row r="52" spans="1:35" s="2" customFormat="1" ht="15" customHeight="1" x14ac:dyDescent="0.2">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row>
    <row r="53" spans="1:35" s="2" customFormat="1" ht="15" customHeight="1" x14ac:dyDescent="0.2">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row>
    <row r="54" spans="1:35" s="2" customFormat="1" ht="15" customHeight="1" x14ac:dyDescent="0.2">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row>
    <row r="55" spans="1:35" s="2" customFormat="1" ht="15" customHeight="1" x14ac:dyDescent="0.2">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row>
    <row r="56" spans="1:35" s="2" customFormat="1" ht="15" customHeight="1" x14ac:dyDescent="0.2">
      <c r="A56" s="111" t="s">
        <v>59</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row>
    <row r="57" spans="1:35" s="2" customFormat="1" ht="15" customHeight="1" x14ac:dyDescent="0.2">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5" s="2" customFormat="1" ht="22.5" customHeight="1" x14ac:dyDescent="0.2">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5" s="2" customFormat="1" ht="15" customHeight="1" x14ac:dyDescent="0.2">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5" s="2" customFormat="1" ht="15" customHeight="1" x14ac:dyDescent="0.2">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5" s="2" customFormat="1" ht="15" customHeight="1" x14ac:dyDescent="0.2">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5" s="2" customFormat="1" ht="15" customHeight="1" x14ac:dyDescent="0.2">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5" s="2" customFormat="1" ht="22.5" customHeight="1" x14ac:dyDescent="0.2">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row>
    <row r="64" spans="1:35" s="2" customFormat="1" ht="15" customHeight="1" x14ac:dyDescent="0.2">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s="2" customFormat="1" ht="15" customHeight="1" x14ac:dyDescent="0.2">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s="2" customFormat="1" ht="15" customHeight="1" x14ac:dyDescent="0.2">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s="2" customFormat="1" ht="15" customHeight="1" x14ac:dyDescent="0.2">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s="2" customFormat="1" ht="15" customHeight="1" x14ac:dyDescent="0.2">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s="2" customFormat="1" ht="18" customHeight="1" x14ac:dyDescent="0.2">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s="2" customFormat="1" ht="18" customHeight="1" x14ac:dyDescent="0.2">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s="2" customFormat="1" ht="18" customHeight="1" x14ac:dyDescent="0.2">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s="2" customFormat="1" ht="18" customHeight="1" x14ac:dyDescent="0.2">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s="2" customFormat="1" ht="18" customHeight="1" x14ac:dyDescent="0.2">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s="2" customFormat="1" ht="15" customHeight="1" x14ac:dyDescent="0.2">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s="2" customFormat="1" ht="15" customHeight="1" x14ac:dyDescent="0.2">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s="2" customFormat="1" ht="15" customHeight="1" x14ac:dyDescent="0.2">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s="2" customFormat="1" ht="15" customHeight="1" x14ac:dyDescent="0.2">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s="2" customFormat="1" ht="15" customHeight="1" x14ac:dyDescent="0.2">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s="2" customFormat="1" ht="15" customHeight="1" x14ac:dyDescent="0.2">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row r="80" spans="1:35" s="2" customFormat="1" ht="15" customHeight="1" x14ac:dyDescent="0.2">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row>
    <row r="81" spans="1:37" s="2" customFormat="1" ht="15" customHeight="1" x14ac:dyDescent="0.2">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row>
    <row r="82" spans="1:37" s="2" customFormat="1" ht="15" customHeight="1" x14ac:dyDescent="0.2">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row>
    <row r="83" spans="1:37" s="2" customFormat="1" ht="97.5" customHeight="1" x14ac:dyDescent="0.2">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row>
    <row r="84" spans="1:37" s="2" customFormat="1" ht="15" customHeight="1" x14ac:dyDescent="0.2">
      <c r="A84" s="15" t="b">
        <v>0</v>
      </c>
      <c r="B84" s="41"/>
      <c r="C84" s="41"/>
      <c r="D84" s="41"/>
      <c r="E84" s="41"/>
    </row>
    <row r="85" spans="1:37" s="2" customFormat="1" ht="15" customHeight="1" x14ac:dyDescent="0.2">
      <c r="A85" s="15" t="b">
        <v>1</v>
      </c>
      <c r="B85" s="41"/>
      <c r="C85" s="41"/>
      <c r="D85" s="41"/>
      <c r="E85" s="41"/>
    </row>
    <row r="86" spans="1:37" s="2" customFormat="1" ht="15" customHeight="1" x14ac:dyDescent="0.2">
      <c r="A86" s="15" t="b">
        <v>1</v>
      </c>
      <c r="B86" s="41"/>
      <c r="C86" s="41"/>
      <c r="D86" s="41"/>
      <c r="E86" s="41"/>
    </row>
    <row r="87" spans="1:37" s="2" customFormat="1" ht="15" customHeight="1" x14ac:dyDescent="0.2">
      <c r="A87" s="15" t="b">
        <v>0</v>
      </c>
    </row>
    <row r="88" spans="1:37" s="2" customFormat="1" ht="15" customHeight="1" x14ac:dyDescent="0.2">
      <c r="A88" s="15" t="b">
        <v>0</v>
      </c>
      <c r="B88" s="41"/>
      <c r="C88" s="41"/>
      <c r="D88" s="41"/>
      <c r="E88" s="41"/>
      <c r="N88" s="23"/>
      <c r="O88" s="23"/>
      <c r="P88" s="23"/>
      <c r="Q88" s="23"/>
      <c r="V88" s="22"/>
      <c r="W88" s="22"/>
      <c r="X88" s="22"/>
      <c r="Y88" s="22"/>
      <c r="Z88" s="22"/>
      <c r="AA88" s="45"/>
      <c r="AB88" s="45"/>
      <c r="AC88" s="45"/>
      <c r="AD88" s="45"/>
      <c r="AE88" s="45"/>
      <c r="AF88" s="14"/>
      <c r="AG88" s="14"/>
      <c r="AH88" s="14"/>
      <c r="AI88" s="14"/>
    </row>
    <row r="89" spans="1:37" s="2" customFormat="1" ht="15" customHeight="1" x14ac:dyDescent="0.2">
      <c r="A89" s="15"/>
      <c r="B89" s="41"/>
      <c r="C89" s="41"/>
      <c r="D89" s="41"/>
      <c r="E89" s="41"/>
      <c r="N89" s="23"/>
      <c r="O89" s="23"/>
      <c r="P89" s="23"/>
      <c r="Q89" s="23"/>
      <c r="R89" s="16"/>
      <c r="S89" s="16"/>
      <c r="T89" s="16"/>
      <c r="U89" s="16"/>
      <c r="V89" s="22"/>
      <c r="W89" s="22"/>
      <c r="X89" s="22"/>
      <c r="Y89" s="22"/>
      <c r="Z89" s="22"/>
      <c r="AA89" s="45"/>
      <c r="AB89" s="45"/>
      <c r="AC89" s="45"/>
      <c r="AD89" s="45"/>
      <c r="AE89" s="45"/>
      <c r="AF89" s="14"/>
      <c r="AG89" s="14"/>
      <c r="AH89" s="14"/>
      <c r="AI89" s="14"/>
    </row>
    <row r="90" spans="1:37" s="37" customFormat="1" ht="15" customHeight="1" x14ac:dyDescent="0.25">
      <c r="B90" s="6"/>
      <c r="C90" s="38"/>
      <c r="D90" s="39"/>
      <c r="E90" s="39"/>
      <c r="F90" s="6"/>
      <c r="G90" s="6"/>
      <c r="H90" s="6"/>
      <c r="I90" s="6"/>
      <c r="J90" s="6"/>
      <c r="K90" s="6"/>
      <c r="L90" s="6"/>
      <c r="M90" s="6"/>
      <c r="N90" s="6"/>
      <c r="O90" s="6"/>
      <c r="P90" s="6"/>
      <c r="Q90" s="6"/>
      <c r="R90" s="6"/>
      <c r="S90" s="6"/>
      <c r="T90" s="6"/>
      <c r="U90" s="6"/>
      <c r="V90" s="6"/>
      <c r="W90" s="6"/>
    </row>
    <row r="91" spans="1:37" s="37" customFormat="1" ht="15" customHeight="1" x14ac:dyDescent="0.25">
      <c r="C91" s="38"/>
      <c r="D91" s="40"/>
      <c r="E91" s="40"/>
    </row>
    <row r="92" spans="1:37" s="37" customFormat="1" ht="15" customHeight="1" x14ac:dyDescent="0.25">
      <c r="C92" s="38"/>
      <c r="D92" s="40"/>
      <c r="E92" s="40"/>
    </row>
    <row r="93" spans="1:37" s="2" customFormat="1" ht="15" customHeight="1" x14ac:dyDescent="0.25">
      <c r="B93" s="45"/>
      <c r="C93" s="42"/>
      <c r="D93" s="42"/>
      <c r="E93" s="42"/>
      <c r="F93" s="45"/>
      <c r="G93" s="45"/>
      <c r="H93" s="17"/>
      <c r="I93" s="17"/>
      <c r="J93" s="17"/>
      <c r="K93" s="17"/>
      <c r="L93" s="17"/>
      <c r="M93" s="17"/>
      <c r="N93" s="17"/>
      <c r="O93" s="17"/>
      <c r="P93" s="17"/>
      <c r="X93" s="6"/>
      <c r="AF93" s="100"/>
      <c r="AG93" s="100"/>
      <c r="AH93" s="100"/>
      <c r="AI93" s="100"/>
    </row>
    <row r="94" spans="1:37" s="2" customFormat="1" ht="15" customHeight="1" x14ac:dyDescent="0.2"/>
    <row r="95" spans="1:37" s="2" customFormat="1" ht="15" customHeight="1" x14ac:dyDescent="0.25">
      <c r="X95" s="6"/>
      <c r="AF95" s="101"/>
      <c r="AG95" s="101"/>
      <c r="AH95" s="101"/>
      <c r="AI95" s="101"/>
    </row>
    <row r="96" spans="1:37" s="2" customFormat="1" ht="15" customHeight="1" x14ac:dyDescent="0.2">
      <c r="B96" s="8"/>
      <c r="C96" s="8"/>
      <c r="D96" s="8"/>
      <c r="E96" s="8"/>
      <c r="I96" s="27"/>
      <c r="J96" s="27"/>
      <c r="K96" s="27"/>
      <c r="L96" s="27"/>
      <c r="M96" s="27"/>
      <c r="N96" s="27"/>
      <c r="O96" s="27"/>
      <c r="P96" s="27"/>
      <c r="Q96" s="27"/>
      <c r="R96" s="27"/>
      <c r="S96" s="27"/>
      <c r="T96" s="27"/>
      <c r="U96" s="27"/>
      <c r="V96" s="27"/>
      <c r="W96" s="27"/>
      <c r="X96" s="25"/>
      <c r="Y96" s="27"/>
      <c r="AA96" s="27"/>
      <c r="AB96" s="27"/>
      <c r="AC96" s="27"/>
      <c r="AD96" s="27"/>
      <c r="AE96" s="27"/>
      <c r="AF96" s="27"/>
      <c r="AG96" s="27"/>
      <c r="AH96" s="27"/>
      <c r="AI96" s="27"/>
      <c r="AJ96" s="4"/>
      <c r="AK96" s="4"/>
    </row>
    <row r="97" spans="2:37" s="2" customFormat="1" ht="15" customHeight="1" x14ac:dyDescent="0.25">
      <c r="B97" s="29"/>
      <c r="I97" s="19"/>
      <c r="J97" s="19"/>
      <c r="K97" s="19"/>
      <c r="L97" s="19"/>
      <c r="M97" s="19"/>
      <c r="N97" s="19"/>
      <c r="O97" s="19"/>
      <c r="P97" s="19"/>
      <c r="Q97" s="19"/>
      <c r="R97" s="19"/>
      <c r="S97" s="19"/>
      <c r="T97" s="19"/>
      <c r="U97" s="19"/>
      <c r="V97" s="19"/>
      <c r="W97" s="19"/>
      <c r="X97" s="24"/>
      <c r="Y97" s="19"/>
      <c r="AA97" s="19"/>
      <c r="AB97" s="19"/>
      <c r="AC97" s="19"/>
      <c r="AD97" s="19"/>
      <c r="AE97" s="19"/>
      <c r="AF97" s="102"/>
      <c r="AG97" s="102"/>
      <c r="AH97" s="102"/>
      <c r="AI97" s="102"/>
      <c r="AJ97" s="3"/>
      <c r="AK97" s="3"/>
    </row>
    <row r="98" spans="2:37" s="2" customFormat="1" x14ac:dyDescent="0.25">
      <c r="B98" s="29"/>
      <c r="I98" s="19"/>
      <c r="J98" s="19"/>
      <c r="K98" s="19"/>
      <c r="L98" s="19"/>
      <c r="M98" s="19"/>
      <c r="N98" s="19"/>
      <c r="O98" s="19"/>
      <c r="P98" s="19"/>
      <c r="Q98" s="19"/>
      <c r="R98" s="19"/>
      <c r="S98" s="19"/>
      <c r="T98" s="19"/>
      <c r="U98" s="19"/>
      <c r="V98" s="19"/>
      <c r="W98" s="19"/>
      <c r="X98" s="24"/>
      <c r="Y98" s="19"/>
      <c r="AA98" s="19"/>
      <c r="AB98" s="19"/>
      <c r="AC98" s="19"/>
      <c r="AD98" s="19"/>
      <c r="AE98" s="19"/>
      <c r="AF98" s="42"/>
      <c r="AG98" s="42"/>
      <c r="AH98" s="42"/>
      <c r="AI98" s="42"/>
      <c r="AJ98" s="3"/>
      <c r="AK98" s="3"/>
    </row>
    <row r="99" spans="2:37" s="2" customFormat="1" ht="15" hidden="1" customHeight="1" x14ac:dyDescent="0.25">
      <c r="B99" s="29"/>
      <c r="I99" s="19"/>
      <c r="J99" s="19"/>
      <c r="K99" s="19"/>
      <c r="L99" s="19"/>
      <c r="M99" s="19"/>
      <c r="N99" s="19"/>
      <c r="O99" s="19"/>
      <c r="P99" s="19"/>
      <c r="Q99" s="19"/>
      <c r="R99" s="19"/>
      <c r="S99" s="19"/>
      <c r="T99" s="19"/>
      <c r="U99" s="19"/>
      <c r="V99" s="19"/>
      <c r="W99" s="19"/>
      <c r="X99" s="24"/>
      <c r="Y99" s="19"/>
      <c r="AA99" s="19"/>
      <c r="AB99" s="19"/>
      <c r="AC99" s="19"/>
      <c r="AD99" s="19"/>
      <c r="AE99" s="19"/>
      <c r="AF99" s="42"/>
      <c r="AG99" s="42"/>
      <c r="AH99" s="42"/>
      <c r="AI99" s="42"/>
      <c r="AJ99" s="3"/>
      <c r="AK99" s="3"/>
    </row>
    <row r="100" spans="2:37" s="2" customFormat="1" ht="15" hidden="1" customHeight="1" x14ac:dyDescent="0.25">
      <c r="B100" s="29"/>
      <c r="I100" s="19"/>
      <c r="J100" s="19"/>
      <c r="K100" s="19"/>
      <c r="L100" s="19"/>
      <c r="M100" s="19"/>
      <c r="N100" s="19"/>
      <c r="O100" s="19"/>
      <c r="P100" s="19"/>
      <c r="Q100" s="19"/>
      <c r="R100" s="19"/>
      <c r="S100" s="19"/>
      <c r="T100" s="19"/>
      <c r="U100" s="19"/>
      <c r="V100" s="19"/>
      <c r="W100" s="19"/>
      <c r="X100" s="24"/>
      <c r="Y100" s="19"/>
      <c r="AA100" s="19"/>
      <c r="AB100" s="19"/>
      <c r="AC100" s="19"/>
      <c r="AD100" s="19"/>
      <c r="AE100" s="19"/>
      <c r="AF100" s="42"/>
      <c r="AG100" s="42"/>
      <c r="AH100" s="42"/>
      <c r="AI100" s="42"/>
      <c r="AJ100" s="3"/>
      <c r="AK100" s="3"/>
    </row>
    <row r="101" spans="2:37" s="2" customFormat="1" ht="15" hidden="1" customHeight="1" x14ac:dyDescent="0.25">
      <c r="B101" s="29"/>
      <c r="I101" s="19"/>
      <c r="J101" s="19"/>
      <c r="K101" s="19"/>
      <c r="L101" s="19"/>
      <c r="M101" s="19"/>
      <c r="N101" s="19"/>
      <c r="O101" s="19"/>
      <c r="P101" s="19"/>
      <c r="Q101" s="19"/>
      <c r="R101" s="19"/>
      <c r="S101" s="19"/>
      <c r="T101" s="19"/>
      <c r="U101" s="19"/>
      <c r="V101" s="19"/>
      <c r="W101" s="19"/>
      <c r="X101" s="24"/>
      <c r="Y101" s="19"/>
      <c r="AA101" s="19"/>
      <c r="AB101" s="19"/>
      <c r="AC101" s="19"/>
      <c r="AD101" s="19"/>
      <c r="AE101" s="19"/>
      <c r="AF101" s="42"/>
      <c r="AG101" s="42"/>
      <c r="AH101" s="42"/>
      <c r="AI101" s="42"/>
      <c r="AJ101" s="3"/>
      <c r="AK101" s="3"/>
    </row>
    <row r="102" spans="2:37" ht="15" customHeight="1" x14ac:dyDescent="0.25">
      <c r="B102" s="24"/>
    </row>
    <row r="103" spans="2:37" ht="15" customHeight="1" x14ac:dyDescent="0.25">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row>
    <row r="104" spans="2:37" ht="15" customHeight="1" x14ac:dyDescent="0.25">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row>
    <row r="105" spans="2:37" ht="15" customHeight="1" x14ac:dyDescent="0.25">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13"/>
      <c r="AK105" s="13"/>
    </row>
    <row r="107" spans="2:37" ht="15" customHeight="1" x14ac:dyDescent="0.25">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13"/>
      <c r="AK107" s="13"/>
    </row>
    <row r="108" spans="2:37" ht="15" customHeight="1" x14ac:dyDescent="0.25">
      <c r="AJ108" s="13"/>
      <c r="AK108" s="13"/>
    </row>
    <row r="109" spans="2:37" ht="15" customHeight="1" x14ac:dyDescent="0.25"/>
    <row r="110" spans="2:37" ht="15" customHeight="1" x14ac:dyDescent="0.25"/>
    <row r="111" spans="2:37" ht="15" customHeight="1" x14ac:dyDescent="0.25"/>
    <row r="112" spans="2:37"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9" customHeight="1" x14ac:dyDescent="0.25"/>
    <row r="123" ht="15" customHeight="1" x14ac:dyDescent="0.25"/>
    <row r="125" ht="18.75" customHeight="1" x14ac:dyDescent="0.25"/>
    <row r="126" ht="21" customHeight="1" x14ac:dyDescent="0.25"/>
  </sheetData>
  <sheetProtection algorithmName="SHA-512" hashValue="oYNUhtM4j5w0Xf5Y/sg3FPEXQWSvJlzWQy6/X3mltgirPEFMAxsSAZQIOiPbHv3XjvdHjRS78Zsp/rocLimW9g==" saltValue="z1H75FjWFLbj8tz+HKI1JA==" spinCount="100000" sheet="1" objects="1" scenarios="1"/>
  <mergeCells count="83">
    <mergeCell ref="AD4:AJ4"/>
    <mergeCell ref="AF35:AI35"/>
    <mergeCell ref="AF37:AI37"/>
    <mergeCell ref="AF39:AI39"/>
    <mergeCell ref="W35:AE35"/>
    <mergeCell ref="W37:AE37"/>
    <mergeCell ref="W39:AE39"/>
    <mergeCell ref="Z32:AC32"/>
    <mergeCell ref="AD32:AF32"/>
    <mergeCell ref="AG32:AI32"/>
    <mergeCell ref="V33:Y33"/>
    <mergeCell ref="Z33:AC33"/>
    <mergeCell ref="AD33:AF33"/>
    <mergeCell ref="AG33:AI33"/>
    <mergeCell ref="B5:AJ8"/>
    <mergeCell ref="B26:AI26"/>
    <mergeCell ref="B35:K35"/>
    <mergeCell ref="B36:L36"/>
    <mergeCell ref="O35:S35"/>
    <mergeCell ref="B37:S39"/>
    <mergeCell ref="B40:S41"/>
    <mergeCell ref="A49:AI55"/>
    <mergeCell ref="A56:AI83"/>
    <mergeCell ref="W1:AJ2"/>
    <mergeCell ref="W3:AJ3"/>
    <mergeCell ref="G12:W12"/>
    <mergeCell ref="P15:U15"/>
    <mergeCell ref="M16:AI16"/>
    <mergeCell ref="Y11:AI11"/>
    <mergeCell ref="Y15:AI15"/>
    <mergeCell ref="Y14:AI14"/>
    <mergeCell ref="Y12:AI12"/>
    <mergeCell ref="G10:Q10"/>
    <mergeCell ref="G11:U11"/>
    <mergeCell ref="F15:L15"/>
    <mergeCell ref="F14:L14"/>
    <mergeCell ref="V32:Y32"/>
    <mergeCell ref="B103:AI105"/>
    <mergeCell ref="AF93:AI93"/>
    <mergeCell ref="AF95:AI95"/>
    <mergeCell ref="AF97:AI97"/>
    <mergeCell ref="AD28:AF29"/>
    <mergeCell ref="AG28:AI29"/>
    <mergeCell ref="B31:E31"/>
    <mergeCell ref="F31:K31"/>
    <mergeCell ref="L31:O31"/>
    <mergeCell ref="P31:R31"/>
    <mergeCell ref="S31:U31"/>
    <mergeCell ref="V31:Y31"/>
    <mergeCell ref="Z31:AC31"/>
    <mergeCell ref="AD31:AF31"/>
    <mergeCell ref="AG31:AI31"/>
    <mergeCell ref="B30:E30"/>
    <mergeCell ref="S32:U32"/>
    <mergeCell ref="Q14:U14"/>
    <mergeCell ref="Q13:AI13"/>
    <mergeCell ref="V30:Y30"/>
    <mergeCell ref="Z30:AC30"/>
    <mergeCell ref="AD30:AF30"/>
    <mergeCell ref="AG30:AI30"/>
    <mergeCell ref="V28:AC28"/>
    <mergeCell ref="V29:Y29"/>
    <mergeCell ref="Z29:AC29"/>
    <mergeCell ref="C24:AJ24"/>
    <mergeCell ref="B32:E32"/>
    <mergeCell ref="F32:K32"/>
    <mergeCell ref="L32:O32"/>
    <mergeCell ref="P32:R32"/>
    <mergeCell ref="F30:K30"/>
    <mergeCell ref="B33:E33"/>
    <mergeCell ref="F33:K33"/>
    <mergeCell ref="L33:O33"/>
    <mergeCell ref="P33:R33"/>
    <mergeCell ref="S33:U33"/>
    <mergeCell ref="L30:O30"/>
    <mergeCell ref="P30:R30"/>
    <mergeCell ref="S30:U30"/>
    <mergeCell ref="B28:E29"/>
    <mergeCell ref="F28:K29"/>
    <mergeCell ref="L28:O29"/>
    <mergeCell ref="P28:U28"/>
    <mergeCell ref="P29:R29"/>
    <mergeCell ref="S29:U29"/>
  </mergeCells>
  <conditionalFormatting sqref="B30:AC33">
    <cfRule type="containsBlanks" dxfId="3" priority="2">
      <formula>LEN(TRIM(B30))=0</formula>
    </cfRule>
  </conditionalFormatting>
  <conditionalFormatting sqref="G10:Q10 G11:U11 Y11:AI12 G12:W12 Q13:AI13 Q14:U14 F14:L15 Y14:AI15 P15:U15 M16:AI16 B30:E30 B35:K35 O35:S35">
    <cfRule type="containsBlanks" dxfId="2" priority="3">
      <formula>LEN(TRIM(B10))=0</formula>
    </cfRule>
  </conditionalFormatting>
  <pageMargins left="0.31281249999999999" right="0.184479166666667" top="0.39302083333333299" bottom="0.32083333333333303" header="0" footer="0"/>
  <pageSetup scale="7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17</xdr:col>
                    <xdr:colOff>561975</xdr:colOff>
                    <xdr:row>7</xdr:row>
                    <xdr:rowOff>85725</xdr:rowOff>
                  </from>
                  <to>
                    <xdr:col>18</xdr:col>
                    <xdr:colOff>85725</xdr:colOff>
                    <xdr:row>9</xdr:row>
                    <xdr:rowOff>0</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2</xdr:col>
                    <xdr:colOff>76200</xdr:colOff>
                    <xdr:row>16</xdr:row>
                    <xdr:rowOff>47625</xdr:rowOff>
                  </from>
                  <to>
                    <xdr:col>3</xdr:col>
                    <xdr:colOff>47625</xdr:colOff>
                    <xdr:row>17</xdr:row>
                    <xdr:rowOff>28575</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2</xdr:col>
                    <xdr:colOff>76200</xdr:colOff>
                    <xdr:row>16</xdr:row>
                    <xdr:rowOff>228600</xdr:rowOff>
                  </from>
                  <to>
                    <xdr:col>3</xdr:col>
                    <xdr:colOff>47625</xdr:colOff>
                    <xdr:row>17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Prov!$A$1:$A$13</xm:f>
          </x14:formula1>
          <xm:sqref>Q14:U14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A88F-A0EA-49C6-A6D4-0DF696DB6CC8}">
  <dimension ref="A1:AK134"/>
  <sheetViews>
    <sheetView showGridLines="0" tabSelected="1" showWhiteSpace="0" view="pageLayout" zoomScale="90" zoomScaleNormal="100" zoomScaleSheetLayoutView="100" zoomScalePageLayoutView="90" workbookViewId="0">
      <selection activeCell="AF38" sqref="AF38"/>
    </sheetView>
  </sheetViews>
  <sheetFormatPr defaultColWidth="9.140625" defaultRowHeight="15" x14ac:dyDescent="0.25"/>
  <cols>
    <col min="1" max="2" width="3.140625" style="6" customWidth="1"/>
    <col min="3" max="3" width="3.42578125" style="6" customWidth="1"/>
    <col min="4" max="4" width="0.85546875" style="6" customWidth="1"/>
    <col min="5" max="5" width="2.7109375" style="6" customWidth="1"/>
    <col min="6" max="6" width="3.85546875" style="6" customWidth="1"/>
    <col min="7" max="7" width="2.28515625" style="6" customWidth="1"/>
    <col min="8" max="8" width="2.7109375" style="6" customWidth="1"/>
    <col min="9" max="9" width="6.7109375" style="6" customWidth="1"/>
    <col min="10" max="10" width="2.7109375" style="6" customWidth="1"/>
    <col min="11" max="12" width="2.140625" style="6" customWidth="1"/>
    <col min="13" max="14" width="2.85546875" style="6" customWidth="1"/>
    <col min="15" max="15" width="4.140625" style="6" customWidth="1"/>
    <col min="16" max="16" width="3.5703125" style="6" customWidth="1"/>
    <col min="17" max="17" width="1.42578125" style="6" customWidth="1"/>
    <col min="18" max="18" width="10.85546875" style="6" customWidth="1"/>
    <col min="19" max="19" width="3.5703125" style="6" customWidth="1"/>
    <col min="20" max="20" width="1.42578125" style="6" customWidth="1"/>
    <col min="21" max="21" width="10" style="6" customWidth="1"/>
    <col min="22" max="22" width="0.85546875" style="6" customWidth="1"/>
    <col min="23" max="24" width="4.85546875" style="6" customWidth="1"/>
    <col min="25" max="25" width="2" style="6" customWidth="1"/>
    <col min="26" max="26" width="2.7109375" style="6" customWidth="1"/>
    <col min="27" max="27" width="6.7109375" style="6" customWidth="1"/>
    <col min="28" max="28" width="2.7109375" style="6" customWidth="1"/>
    <col min="29" max="30" width="2.140625" style="6" customWidth="1"/>
    <col min="31" max="31" width="2.85546875" style="6" customWidth="1"/>
    <col min="32" max="32" width="7.140625" style="6" customWidth="1"/>
    <col min="33" max="33" width="2.140625" style="6" customWidth="1"/>
    <col min="34" max="34" width="2.85546875" style="6" customWidth="1"/>
    <col min="35" max="35" width="7.140625" style="6" customWidth="1"/>
    <col min="36" max="36" width="2" style="6" customWidth="1"/>
    <col min="37" max="37" width="1.42578125" style="6" customWidth="1"/>
    <col min="38" max="38" width="1.28515625" style="6" customWidth="1"/>
    <col min="39" max="39" width="9.140625" style="6"/>
    <col min="40" max="40" width="10.85546875" style="6" customWidth="1"/>
    <col min="41" max="16384" width="9.140625" style="6"/>
  </cols>
  <sheetData>
    <row r="1" spans="1:36" ht="15" customHeight="1" x14ac:dyDescent="0.25">
      <c r="A1"/>
      <c r="M1" s="10"/>
      <c r="N1" s="10"/>
      <c r="O1" s="10"/>
      <c r="P1" s="10"/>
      <c r="Q1" s="10"/>
      <c r="R1" s="10"/>
      <c r="S1" s="10"/>
      <c r="V1" s="34"/>
      <c r="W1" s="141" t="s">
        <v>60</v>
      </c>
      <c r="X1" s="142"/>
      <c r="Y1" s="142"/>
      <c r="Z1" s="142"/>
      <c r="AA1" s="142"/>
      <c r="AB1" s="142"/>
      <c r="AC1" s="142"/>
      <c r="AD1" s="142"/>
      <c r="AE1" s="142"/>
      <c r="AF1" s="142"/>
      <c r="AG1" s="142"/>
      <c r="AH1" s="142"/>
      <c r="AI1" s="142"/>
      <c r="AJ1" s="142"/>
    </row>
    <row r="2" spans="1:36" ht="15" customHeight="1" x14ac:dyDescent="0.25">
      <c r="A2" s="36" t="s">
        <v>1</v>
      </c>
      <c r="M2" s="10"/>
      <c r="N2" s="10"/>
      <c r="O2" s="10"/>
      <c r="P2" s="10"/>
      <c r="Q2" s="10"/>
      <c r="R2" s="10"/>
      <c r="S2" s="10"/>
      <c r="T2" s="34"/>
      <c r="U2" s="34"/>
      <c r="V2" s="34"/>
      <c r="W2" s="142"/>
      <c r="X2" s="142"/>
      <c r="Y2" s="142"/>
      <c r="Z2" s="142"/>
      <c r="AA2" s="142"/>
      <c r="AB2" s="142"/>
      <c r="AC2" s="142"/>
      <c r="AD2" s="142"/>
      <c r="AE2" s="142"/>
      <c r="AF2" s="142"/>
      <c r="AG2" s="142"/>
      <c r="AH2" s="142"/>
      <c r="AI2" s="142"/>
      <c r="AJ2" s="142"/>
    </row>
    <row r="3" spans="1:36" ht="27" customHeight="1" x14ac:dyDescent="0.25">
      <c r="A3" s="36" t="s">
        <v>2</v>
      </c>
      <c r="M3" s="11"/>
      <c r="N3" s="11"/>
      <c r="O3" s="11"/>
      <c r="P3" s="11"/>
      <c r="Q3" s="11"/>
      <c r="R3" s="11"/>
      <c r="S3" s="11"/>
      <c r="U3" s="35"/>
      <c r="V3" s="35"/>
      <c r="W3" s="143" t="s">
        <v>61</v>
      </c>
      <c r="X3" s="143"/>
      <c r="Y3" s="143"/>
      <c r="Z3" s="143"/>
      <c r="AA3" s="143"/>
      <c r="AB3" s="143"/>
      <c r="AC3" s="143"/>
      <c r="AD3" s="143"/>
      <c r="AE3" s="143"/>
      <c r="AF3" s="143"/>
      <c r="AG3" s="143"/>
      <c r="AH3" s="143"/>
      <c r="AI3" s="143"/>
      <c r="AJ3" s="143"/>
    </row>
    <row r="4" spans="1:36" s="2" customFormat="1" ht="15.6" customHeight="1" x14ac:dyDescent="0.25">
      <c r="A4" s="15" t="s">
        <v>4</v>
      </c>
      <c r="B4" s="61" t="s">
        <v>62</v>
      </c>
      <c r="AE4" s="159" t="s">
        <v>63</v>
      </c>
      <c r="AF4" s="159"/>
      <c r="AG4" s="159"/>
      <c r="AH4" s="159"/>
      <c r="AI4" s="159"/>
      <c r="AJ4" s="159"/>
    </row>
    <row r="5" spans="1:36" s="2" customFormat="1" ht="27.75" customHeight="1" x14ac:dyDescent="0.2">
      <c r="A5" s="15" t="s">
        <v>7</v>
      </c>
      <c r="B5" s="161" t="s">
        <v>64</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28"/>
    </row>
    <row r="6" spans="1:36" s="2" customFormat="1" ht="18" customHeight="1" x14ac:dyDescent="0.2">
      <c r="A6" s="15" t="s">
        <v>9</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row>
    <row r="7" spans="1:36" s="2" customFormat="1" ht="18" customHeight="1" x14ac:dyDescent="0.2">
      <c r="A7" s="15" t="s">
        <v>10</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row>
    <row r="8" spans="1:36" s="2" customFormat="1" ht="16.149999999999999" customHeight="1" x14ac:dyDescent="0.2">
      <c r="A8" s="15" t="s">
        <v>11</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row>
    <row r="9" spans="1:36" s="2" customFormat="1" ht="11.45" customHeight="1" x14ac:dyDescent="0.2">
      <c r="A9" s="15"/>
      <c r="S9" s="56" t="s">
        <v>65</v>
      </c>
    </row>
    <row r="10" spans="1:36" s="2" customFormat="1" ht="14.45" customHeight="1" x14ac:dyDescent="0.25">
      <c r="B10" s="7" t="s">
        <v>66</v>
      </c>
      <c r="F10" s="63"/>
      <c r="G10" s="63"/>
      <c r="H10" s="144"/>
      <c r="I10" s="144"/>
      <c r="J10" s="144"/>
      <c r="K10" s="144"/>
      <c r="L10" s="144"/>
      <c r="M10" s="144"/>
      <c r="N10" s="144"/>
      <c r="O10" s="144"/>
      <c r="P10" s="144"/>
    </row>
    <row r="11" spans="1:36" s="2" customFormat="1" ht="18" customHeight="1" x14ac:dyDescent="0.25">
      <c r="B11" s="2" t="s">
        <v>67</v>
      </c>
      <c r="G11" s="64"/>
      <c r="H11" s="158"/>
      <c r="I11" s="158"/>
      <c r="J11" s="158"/>
      <c r="K11" s="158"/>
      <c r="L11" s="158"/>
      <c r="M11" s="158"/>
      <c r="N11" s="158"/>
      <c r="O11" s="158"/>
      <c r="P11" s="158"/>
      <c r="Q11" s="158"/>
      <c r="R11" s="7" t="s">
        <v>68</v>
      </c>
      <c r="T11" s="64"/>
      <c r="V11" s="8"/>
      <c r="W11" s="9"/>
      <c r="X11" s="64"/>
      <c r="Y11" s="156"/>
      <c r="Z11" s="156"/>
      <c r="AA11" s="156"/>
      <c r="AB11" s="156"/>
      <c r="AC11" s="156"/>
      <c r="AD11" s="156"/>
      <c r="AE11" s="156"/>
      <c r="AF11" s="156"/>
      <c r="AG11" s="156"/>
      <c r="AH11" s="156"/>
      <c r="AI11" s="8"/>
      <c r="AJ11" s="8"/>
    </row>
    <row r="12" spans="1:36" s="2" customFormat="1" ht="18" customHeight="1" x14ac:dyDescent="0.25">
      <c r="B12" s="7" t="s">
        <v>69</v>
      </c>
      <c r="G12" s="64"/>
      <c r="H12" s="64"/>
      <c r="I12" s="64"/>
      <c r="J12" s="158"/>
      <c r="K12" s="158"/>
      <c r="L12" s="158"/>
      <c r="M12" s="158"/>
      <c r="N12" s="158"/>
      <c r="O12" s="158"/>
      <c r="P12" s="158"/>
      <c r="Q12" s="158"/>
      <c r="R12" s="158"/>
      <c r="S12" s="158"/>
      <c r="T12" s="158"/>
      <c r="U12" s="158"/>
      <c r="V12" s="51"/>
      <c r="W12" s="9" t="s">
        <v>70</v>
      </c>
      <c r="X12" s="89"/>
      <c r="Y12" s="116"/>
      <c r="Z12" s="116"/>
      <c r="AA12" s="116"/>
      <c r="AB12" s="116"/>
      <c r="AC12" s="116"/>
      <c r="AD12" s="116"/>
      <c r="AE12" s="116"/>
      <c r="AF12" s="116"/>
      <c r="AG12" s="116"/>
      <c r="AH12" s="116"/>
      <c r="AI12" s="8"/>
      <c r="AJ12" s="8"/>
    </row>
    <row r="13" spans="1:36" s="2" customFormat="1" ht="18" customHeight="1" x14ac:dyDescent="0.25">
      <c r="B13" s="2" t="s">
        <v>71</v>
      </c>
      <c r="P13" s="64"/>
      <c r="Q13" s="51"/>
      <c r="R13" s="156"/>
      <c r="S13" s="156"/>
      <c r="T13" s="156"/>
      <c r="U13" s="156"/>
      <c r="V13" s="156"/>
      <c r="W13" s="156"/>
      <c r="X13" s="156"/>
      <c r="Y13" s="156"/>
      <c r="Z13" s="156"/>
      <c r="AA13" s="156"/>
      <c r="AB13" s="156"/>
      <c r="AC13" s="156"/>
      <c r="AD13" s="156"/>
      <c r="AE13" s="156"/>
      <c r="AF13" s="156"/>
      <c r="AG13" s="156"/>
      <c r="AH13" s="156"/>
    </row>
    <row r="14" spans="1:36" s="2" customFormat="1" ht="18" customHeight="1" x14ac:dyDescent="0.25">
      <c r="B14" s="2" t="s">
        <v>72</v>
      </c>
      <c r="E14" s="157"/>
      <c r="F14" s="89"/>
      <c r="G14" s="89"/>
      <c r="H14" s="89"/>
      <c r="I14" s="89"/>
      <c r="J14" s="89"/>
      <c r="K14" s="89"/>
      <c r="M14" s="2" t="s">
        <v>20</v>
      </c>
      <c r="P14" s="89"/>
      <c r="Q14" s="89"/>
      <c r="R14" s="89"/>
      <c r="S14" s="89"/>
      <c r="T14" s="89"/>
      <c r="W14" s="9" t="s">
        <v>73</v>
      </c>
      <c r="X14" s="89"/>
      <c r="Y14" s="89"/>
      <c r="Z14" s="89"/>
      <c r="AA14" s="89"/>
      <c r="AB14" s="89"/>
      <c r="AC14" s="89"/>
      <c r="AD14" s="89"/>
      <c r="AE14" s="89"/>
      <c r="AF14" s="89"/>
      <c r="AG14" s="89"/>
      <c r="AH14" s="89"/>
    </row>
    <row r="15" spans="1:36" s="2" customFormat="1" ht="18" customHeight="1" x14ac:dyDescent="0.25">
      <c r="B15" s="2" t="s">
        <v>74</v>
      </c>
      <c r="C15" s="9"/>
      <c r="D15" s="9"/>
      <c r="E15" s="64"/>
      <c r="F15" s="160"/>
      <c r="G15" s="160"/>
      <c r="H15" s="160"/>
      <c r="I15" s="160"/>
      <c r="J15" s="160"/>
      <c r="K15" s="160"/>
      <c r="M15" s="2" t="s">
        <v>23</v>
      </c>
      <c r="O15" s="114"/>
      <c r="P15" s="114"/>
      <c r="Q15" s="114"/>
      <c r="R15" s="114"/>
      <c r="S15" s="114"/>
      <c r="T15" s="114"/>
      <c r="W15" s="9" t="s">
        <v>75</v>
      </c>
      <c r="X15" s="115"/>
      <c r="Y15" s="115"/>
      <c r="Z15" s="115"/>
      <c r="AA15" s="115"/>
      <c r="AB15" s="115"/>
      <c r="AC15" s="115"/>
      <c r="AD15" s="115"/>
      <c r="AE15" s="115"/>
      <c r="AF15" s="115"/>
      <c r="AG15" s="115"/>
      <c r="AH15" s="115"/>
    </row>
    <row r="16" spans="1:36" s="2" customFormat="1" ht="18" customHeight="1" x14ac:dyDescent="0.25">
      <c r="B16" s="2" t="s">
        <v>76</v>
      </c>
      <c r="L16" s="64"/>
      <c r="M16" s="64"/>
      <c r="N16" s="64"/>
      <c r="O16" s="156"/>
      <c r="P16" s="156"/>
      <c r="Q16" s="156"/>
      <c r="R16" s="156"/>
      <c r="S16" s="156"/>
      <c r="T16" s="156"/>
      <c r="U16" s="156"/>
      <c r="V16" s="156"/>
      <c r="W16" s="156"/>
      <c r="X16" s="156"/>
      <c r="Y16" s="156"/>
      <c r="Z16" s="156"/>
      <c r="AA16" s="156"/>
      <c r="AB16" s="156"/>
      <c r="AC16" s="156"/>
      <c r="AD16" s="156"/>
      <c r="AE16" s="156"/>
      <c r="AF16" s="156"/>
      <c r="AG16" s="156"/>
      <c r="AH16" s="156"/>
    </row>
    <row r="17" spans="1:37" s="2" customFormat="1" ht="18" customHeight="1" x14ac:dyDescent="0.25">
      <c r="D17" s="2" t="s">
        <v>77</v>
      </c>
      <c r="L17" s="52"/>
      <c r="M17" s="52"/>
      <c r="N17" s="52"/>
      <c r="O17" s="52"/>
      <c r="P17" s="52"/>
      <c r="Q17" s="52"/>
      <c r="R17" s="52"/>
      <c r="S17" s="52"/>
      <c r="T17" s="52"/>
      <c r="U17" s="52"/>
      <c r="V17" s="52"/>
      <c r="W17" s="52"/>
      <c r="X17" s="52"/>
      <c r="Y17" s="52"/>
      <c r="Z17" s="52"/>
      <c r="AA17" s="52"/>
      <c r="AB17" s="52"/>
      <c r="AC17" s="52"/>
      <c r="AD17" s="52"/>
      <c r="AE17" s="52"/>
      <c r="AF17" s="52"/>
      <c r="AG17" s="52"/>
      <c r="AH17" s="52"/>
    </row>
    <row r="18" spans="1:37" s="2" customFormat="1" ht="19.5" customHeight="1" x14ac:dyDescent="0.2">
      <c r="D18" s="151" t="s">
        <v>78</v>
      </c>
      <c r="E18" s="151"/>
      <c r="F18" s="151"/>
      <c r="G18" s="151"/>
      <c r="H18" s="151"/>
      <c r="I18" s="151"/>
      <c r="J18" s="151"/>
      <c r="K18" s="151"/>
      <c r="L18" s="151"/>
      <c r="M18" s="151"/>
      <c r="N18" s="151"/>
      <c r="O18" s="151"/>
      <c r="P18" s="151"/>
      <c r="Q18" s="151"/>
      <c r="R18" s="151"/>
      <c r="S18" s="151"/>
      <c r="T18" s="151"/>
      <c r="U18" s="151"/>
      <c r="V18" s="151"/>
      <c r="W18" s="151"/>
    </row>
    <row r="19" spans="1:37" s="2" customFormat="1" ht="18.75" customHeight="1" x14ac:dyDescent="0.2">
      <c r="B19" s="62" t="s">
        <v>79</v>
      </c>
    </row>
    <row r="20" spans="1:37" s="2" customFormat="1" ht="15" customHeight="1" x14ac:dyDescent="0.2">
      <c r="B20" s="65" t="s">
        <v>80</v>
      </c>
      <c r="C20" s="29"/>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s="2" customFormat="1" ht="15" customHeight="1" x14ac:dyDescent="0.2">
      <c r="B21" s="65"/>
      <c r="C21" s="140" t="s">
        <v>81</v>
      </c>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7"/>
    </row>
    <row r="22" spans="1:37" s="2" customFormat="1" ht="15" customHeight="1" x14ac:dyDescent="0.2">
      <c r="B22" s="65"/>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7"/>
    </row>
    <row r="23" spans="1:37" s="2" customFormat="1" ht="26.45" customHeight="1" x14ac:dyDescent="0.2">
      <c r="B23" s="65"/>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7"/>
    </row>
    <row r="24" spans="1:37" s="2" customFormat="1" ht="15" customHeight="1" x14ac:dyDescent="0.2">
      <c r="B24" s="65" t="s">
        <v>82</v>
      </c>
      <c r="C24" s="7"/>
      <c r="D24" s="7"/>
      <c r="E24" s="7"/>
      <c r="F24" s="7"/>
      <c r="G24" s="43"/>
      <c r="H24" s="7"/>
      <c r="I24" s="7"/>
      <c r="J24" s="7"/>
      <c r="K24" s="7"/>
      <c r="L24" s="7"/>
      <c r="M24" s="33"/>
      <c r="N24" s="33"/>
      <c r="O24" s="33"/>
      <c r="P24" s="33"/>
      <c r="Q24" s="33"/>
      <c r="R24" s="33"/>
      <c r="S24" s="33"/>
      <c r="T24" s="33"/>
      <c r="U24" s="7"/>
      <c r="V24" s="8"/>
      <c r="W24" s="8"/>
      <c r="X24" s="8"/>
      <c r="Y24" s="8"/>
      <c r="Z24" s="7"/>
      <c r="AA24" s="7"/>
      <c r="AB24" s="7"/>
      <c r="AC24" s="7"/>
      <c r="AD24" s="7"/>
      <c r="AE24" s="7"/>
      <c r="AF24" s="7"/>
      <c r="AG24" s="7"/>
      <c r="AH24" s="7"/>
      <c r="AI24" s="7"/>
      <c r="AJ24" s="7"/>
      <c r="AK24" s="7"/>
    </row>
    <row r="25" spans="1:37" s="2" customFormat="1" ht="15" customHeight="1" x14ac:dyDescent="0.2">
      <c r="B25" s="65" t="s">
        <v>83</v>
      </c>
      <c r="C25" s="7"/>
      <c r="D25" s="7"/>
      <c r="E25" s="7"/>
      <c r="F25" s="7"/>
      <c r="G25" s="7"/>
      <c r="H25" s="7"/>
      <c r="I25" s="7"/>
      <c r="J25" s="7"/>
      <c r="K25" s="7"/>
      <c r="L25" s="7"/>
      <c r="M25" s="33"/>
      <c r="N25" s="33"/>
      <c r="O25" s="33"/>
      <c r="P25" s="33"/>
      <c r="Q25" s="33"/>
      <c r="R25" s="33"/>
      <c r="S25" s="33"/>
      <c r="T25" s="33"/>
      <c r="U25" s="7"/>
      <c r="V25" s="8"/>
      <c r="W25" s="8"/>
      <c r="X25" s="8"/>
      <c r="Y25" s="8"/>
      <c r="Z25" s="7"/>
      <c r="AA25" s="7"/>
      <c r="AB25" s="7"/>
      <c r="AC25" s="7"/>
      <c r="AD25" s="7"/>
      <c r="AE25" s="7"/>
      <c r="AF25" s="7"/>
      <c r="AG25" s="7"/>
      <c r="AH25" s="7"/>
      <c r="AI25" s="7"/>
      <c r="AJ25" s="7"/>
      <c r="AK25" s="7"/>
    </row>
    <row r="26" spans="1:37" s="2" customFormat="1" ht="15" customHeight="1" x14ac:dyDescent="0.2">
      <c r="B26" s="140" t="s">
        <v>84</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7"/>
      <c r="AK26" s="7"/>
    </row>
    <row r="27" spans="1:37" s="2" customFormat="1" ht="19.5" customHeight="1" thickBot="1" x14ac:dyDescent="0.25">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7"/>
      <c r="AK27" s="7"/>
    </row>
    <row r="28" spans="1:37" s="2" customFormat="1" ht="27" customHeight="1" thickBot="1" x14ac:dyDescent="0.25">
      <c r="B28" s="73" t="s">
        <v>85</v>
      </c>
      <c r="C28" s="74"/>
      <c r="D28" s="74"/>
      <c r="E28" s="74"/>
      <c r="F28" s="145" t="s">
        <v>86</v>
      </c>
      <c r="G28" s="146"/>
      <c r="H28" s="146"/>
      <c r="I28" s="146"/>
      <c r="J28" s="146"/>
      <c r="K28" s="147"/>
      <c r="L28" s="74" t="s">
        <v>87</v>
      </c>
      <c r="M28" s="74"/>
      <c r="N28" s="74"/>
      <c r="O28" s="77"/>
      <c r="P28" s="78" t="s">
        <v>88</v>
      </c>
      <c r="Q28" s="79"/>
      <c r="R28" s="79"/>
      <c r="S28" s="79"/>
      <c r="T28" s="79"/>
      <c r="U28" s="80"/>
      <c r="V28" s="93" t="s">
        <v>89</v>
      </c>
      <c r="W28" s="94"/>
      <c r="X28" s="94"/>
      <c r="Y28" s="94"/>
      <c r="Z28" s="94"/>
      <c r="AA28" s="94"/>
      <c r="AB28" s="94"/>
      <c r="AC28" s="95"/>
      <c r="AD28" s="73" t="s">
        <v>90</v>
      </c>
      <c r="AE28" s="74"/>
      <c r="AF28" s="103"/>
      <c r="AG28" s="105" t="s">
        <v>91</v>
      </c>
      <c r="AH28" s="74"/>
      <c r="AI28" s="103"/>
      <c r="AJ28" s="7"/>
      <c r="AK28" s="7"/>
    </row>
    <row r="29" spans="1:37" s="23" customFormat="1" ht="47.25" customHeight="1" thickBot="1" x14ac:dyDescent="0.3">
      <c r="A29" s="44"/>
      <c r="B29" s="75"/>
      <c r="C29" s="76"/>
      <c r="D29" s="76"/>
      <c r="E29" s="76"/>
      <c r="F29" s="148"/>
      <c r="G29" s="149"/>
      <c r="H29" s="149"/>
      <c r="I29" s="149"/>
      <c r="J29" s="149"/>
      <c r="K29" s="150"/>
      <c r="L29" s="76"/>
      <c r="M29" s="76"/>
      <c r="N29" s="76"/>
      <c r="O29" s="76"/>
      <c r="P29" s="81" t="s">
        <v>92</v>
      </c>
      <c r="Q29" s="81"/>
      <c r="R29" s="81"/>
      <c r="S29" s="81" t="s">
        <v>93</v>
      </c>
      <c r="T29" s="81"/>
      <c r="U29" s="81"/>
      <c r="V29" s="81" t="s">
        <v>94</v>
      </c>
      <c r="W29" s="81"/>
      <c r="X29" s="81"/>
      <c r="Y29" s="81"/>
      <c r="Z29" s="81" t="s">
        <v>95</v>
      </c>
      <c r="AA29" s="81"/>
      <c r="AB29" s="81"/>
      <c r="AC29" s="96"/>
      <c r="AD29" s="75"/>
      <c r="AE29" s="76"/>
      <c r="AF29" s="104"/>
      <c r="AG29" s="106"/>
      <c r="AH29" s="76"/>
      <c r="AI29" s="104"/>
    </row>
    <row r="30" spans="1:37" s="2" customFormat="1" ht="40.5" customHeight="1" x14ac:dyDescent="0.2">
      <c r="B30" s="108"/>
      <c r="C30" s="68"/>
      <c r="D30" s="68"/>
      <c r="E30" s="68"/>
      <c r="F30" s="68"/>
      <c r="G30" s="68"/>
      <c r="H30" s="68"/>
      <c r="I30" s="68"/>
      <c r="J30" s="68"/>
      <c r="K30" s="68"/>
      <c r="L30" s="68"/>
      <c r="M30" s="68"/>
      <c r="N30" s="68"/>
      <c r="O30" s="68"/>
      <c r="P30" s="72"/>
      <c r="Q30" s="68"/>
      <c r="R30" s="68"/>
      <c r="S30" s="68"/>
      <c r="T30" s="68"/>
      <c r="U30" s="68"/>
      <c r="V30" s="68"/>
      <c r="W30" s="68"/>
      <c r="X30" s="68"/>
      <c r="Y30" s="68"/>
      <c r="Z30" s="68"/>
      <c r="AA30" s="68"/>
      <c r="AB30" s="68"/>
      <c r="AC30" s="68"/>
      <c r="AD30" s="91" t="str">
        <f>IF(Calcs!D31=0, "", Calcs!D31)</f>
        <v/>
      </c>
      <c r="AE30" s="91"/>
      <c r="AF30" s="91"/>
      <c r="AG30" s="91" t="str">
        <f>IF(Calcs!F24=0,"",IF(Calcs!A19=FALSE,Calcs!F24,"-"))</f>
        <v/>
      </c>
      <c r="AH30" s="91"/>
      <c r="AI30" s="92"/>
      <c r="AJ30" s="7"/>
      <c r="AK30" s="7"/>
    </row>
    <row r="31" spans="1:37" s="2" customFormat="1" ht="40.5" customHeight="1" x14ac:dyDescent="0.2">
      <c r="B31" s="98"/>
      <c r="C31" s="87"/>
      <c r="D31" s="87"/>
      <c r="E31" s="88"/>
      <c r="F31" s="86"/>
      <c r="G31" s="87"/>
      <c r="H31" s="87"/>
      <c r="I31" s="87"/>
      <c r="J31" s="87"/>
      <c r="K31" s="88"/>
      <c r="L31" s="68"/>
      <c r="M31" s="68"/>
      <c r="N31" s="68"/>
      <c r="O31" s="68"/>
      <c r="P31" s="68"/>
      <c r="Q31" s="68"/>
      <c r="R31" s="68"/>
      <c r="S31" s="68"/>
      <c r="T31" s="68"/>
      <c r="U31" s="68"/>
      <c r="V31" s="68"/>
      <c r="W31" s="68"/>
      <c r="X31" s="68"/>
      <c r="Y31" s="68"/>
      <c r="Z31" s="68"/>
      <c r="AA31" s="68"/>
      <c r="AB31" s="68"/>
      <c r="AC31" s="68"/>
      <c r="AD31" s="91" t="str">
        <f>IF(Calcs!D32=0, "", Calcs!D32)</f>
        <v/>
      </c>
      <c r="AE31" s="91"/>
      <c r="AF31" s="91"/>
      <c r="AG31" s="91" t="str">
        <f>IF(Calcs!F25=0,"",IF(Calcs!A19=FALSE,Calcs!F25,"-"))</f>
        <v/>
      </c>
      <c r="AH31" s="91"/>
      <c r="AI31" s="92"/>
      <c r="AJ31" s="7"/>
      <c r="AK31" s="7"/>
    </row>
    <row r="32" spans="1:37" s="2" customFormat="1" ht="40.5" customHeight="1" x14ac:dyDescent="0.2">
      <c r="B32" s="98"/>
      <c r="C32" s="87"/>
      <c r="D32" s="87"/>
      <c r="E32" s="88"/>
      <c r="F32" s="86"/>
      <c r="G32" s="87"/>
      <c r="H32" s="87"/>
      <c r="I32" s="87"/>
      <c r="J32" s="87"/>
      <c r="K32" s="88"/>
      <c r="L32" s="68"/>
      <c r="M32" s="68"/>
      <c r="N32" s="68"/>
      <c r="O32" s="68"/>
      <c r="P32" s="68"/>
      <c r="Q32" s="68"/>
      <c r="R32" s="68"/>
      <c r="S32" s="68"/>
      <c r="T32" s="68"/>
      <c r="U32" s="68"/>
      <c r="V32" s="68"/>
      <c r="W32" s="68"/>
      <c r="X32" s="68"/>
      <c r="Y32" s="68"/>
      <c r="Z32" s="68"/>
      <c r="AA32" s="68"/>
      <c r="AB32" s="68"/>
      <c r="AC32" s="68"/>
      <c r="AD32" s="91" t="str">
        <f>IF(Calcs!D33=0, "", Calcs!D33)</f>
        <v/>
      </c>
      <c r="AE32" s="91"/>
      <c r="AF32" s="91"/>
      <c r="AG32" s="91" t="str">
        <f>IF(Calcs!F26=0,"",IF(Calcs!A19=FALSE,Calcs!F26,"-"))</f>
        <v/>
      </c>
      <c r="AH32" s="91"/>
      <c r="AI32" s="92"/>
      <c r="AJ32" s="7"/>
      <c r="AK32" s="7"/>
    </row>
    <row r="33" spans="1:37" s="2" customFormat="1" ht="40.5" customHeight="1" thickBot="1" x14ac:dyDescent="0.25">
      <c r="B33" s="82"/>
      <c r="C33" s="83"/>
      <c r="D33" s="83"/>
      <c r="E33" s="84"/>
      <c r="F33" s="85"/>
      <c r="G33" s="83"/>
      <c r="H33" s="83"/>
      <c r="I33" s="83"/>
      <c r="J33" s="83"/>
      <c r="K33" s="84"/>
      <c r="L33" s="68"/>
      <c r="M33" s="68"/>
      <c r="N33" s="68"/>
      <c r="O33" s="68"/>
      <c r="P33" s="68"/>
      <c r="Q33" s="68"/>
      <c r="R33" s="68"/>
      <c r="S33" s="68"/>
      <c r="T33" s="68"/>
      <c r="U33" s="68"/>
      <c r="V33" s="68"/>
      <c r="W33" s="68"/>
      <c r="X33" s="68"/>
      <c r="Y33" s="68"/>
      <c r="Z33" s="68"/>
      <c r="AA33" s="68"/>
      <c r="AB33" s="68"/>
      <c r="AC33" s="68"/>
      <c r="AD33" s="91" t="str">
        <f>IF(Calcs!D34=0, "", Calcs!D34)</f>
        <v/>
      </c>
      <c r="AE33" s="91"/>
      <c r="AF33" s="91"/>
      <c r="AG33" s="91" t="str">
        <f>IF(Calcs!F27=0,"",IF(Calcs!A19=FALSE,Calcs!F27,"-"))</f>
        <v/>
      </c>
      <c r="AH33" s="91"/>
      <c r="AI33" s="92"/>
      <c r="AJ33" s="7"/>
      <c r="AK33" s="7"/>
    </row>
    <row r="34" spans="1:37" s="2" customFormat="1" ht="24" customHeight="1" thickBot="1" x14ac:dyDescent="0.25"/>
    <row r="35" spans="1:37" s="2" customFormat="1" ht="19.5" customHeight="1" thickBot="1" x14ac:dyDescent="0.3">
      <c r="B35" s="118"/>
      <c r="C35" s="118"/>
      <c r="D35" s="118"/>
      <c r="E35" s="118"/>
      <c r="F35" s="118"/>
      <c r="G35" s="118"/>
      <c r="H35" s="118"/>
      <c r="I35" s="118"/>
      <c r="J35" s="118"/>
      <c r="K35" s="118"/>
      <c r="O35" s="120"/>
      <c r="P35" s="120"/>
      <c r="Q35" s="120"/>
      <c r="R35" s="120"/>
      <c r="S35" s="120"/>
      <c r="W35" s="129" t="s">
        <v>96</v>
      </c>
      <c r="X35" s="130"/>
      <c r="Y35" s="130"/>
      <c r="Z35" s="130"/>
      <c r="AA35" s="130"/>
      <c r="AB35" s="130"/>
      <c r="AC35" s="130"/>
      <c r="AD35" s="130"/>
      <c r="AE35" s="131"/>
      <c r="AF35" s="123">
        <f>SUM(AD30:AI33)</f>
        <v>0</v>
      </c>
      <c r="AG35" s="124"/>
      <c r="AH35" s="124"/>
      <c r="AI35" s="125"/>
    </row>
    <row r="36" spans="1:37" s="2" customFormat="1" ht="24" customHeight="1" thickBot="1" x14ac:dyDescent="0.25">
      <c r="B36" s="119" t="s">
        <v>97</v>
      </c>
      <c r="C36" s="119"/>
      <c r="D36" s="119"/>
      <c r="E36" s="119"/>
      <c r="F36" s="119"/>
      <c r="G36" s="119"/>
      <c r="H36" s="119"/>
      <c r="I36" s="119"/>
      <c r="J36" s="119"/>
      <c r="K36" s="119"/>
      <c r="L36" s="119"/>
      <c r="O36" s="67" t="s">
        <v>49</v>
      </c>
      <c r="P36" s="53"/>
      <c r="AF36" s="55"/>
      <c r="AG36" s="55"/>
      <c r="AH36" s="55"/>
      <c r="AI36" s="55"/>
    </row>
    <row r="37" spans="1:37" s="2" customFormat="1" ht="27" customHeight="1" thickBot="1" x14ac:dyDescent="0.25">
      <c r="B37" s="138" t="s">
        <v>98</v>
      </c>
      <c r="C37" s="138"/>
      <c r="D37" s="138"/>
      <c r="E37" s="138"/>
      <c r="F37" s="138"/>
      <c r="G37" s="138"/>
      <c r="H37" s="138"/>
      <c r="I37" s="138"/>
      <c r="J37" s="138"/>
      <c r="K37" s="138"/>
      <c r="L37" s="138"/>
      <c r="M37" s="138"/>
      <c r="N37" s="138"/>
      <c r="O37" s="138"/>
      <c r="P37" s="138"/>
      <c r="Q37" s="138"/>
      <c r="R37" s="138"/>
      <c r="S37" s="138"/>
      <c r="T37" s="138"/>
      <c r="W37" s="155" t="s">
        <v>99</v>
      </c>
      <c r="X37" s="133"/>
      <c r="Y37" s="133"/>
      <c r="Z37" s="133"/>
      <c r="AA37" s="133"/>
      <c r="AB37" s="133"/>
      <c r="AC37" s="133"/>
      <c r="AD37" s="133"/>
      <c r="AE37" s="134"/>
      <c r="AF37" s="126">
        <f>IF(P14="ON",AF35*0.13,IF(P14="QC",AF35*0.14975,IF(P14="NS",AF35*0.14,IF(OR(P14="NB",P14="NL",P14="PEI"),AF35*0.15,IF(OR(P14="AB",P14="MB",P14="BC",P14="SK",P14="YT", P14="NT",P14="NU"),AF35*0.05,0)))))</f>
        <v>0</v>
      </c>
      <c r="AG37" s="127"/>
      <c r="AH37" s="127"/>
      <c r="AI37" s="128"/>
    </row>
    <row r="38" spans="1:37" s="2" customFormat="1" ht="22.5" customHeight="1" thickBot="1" x14ac:dyDescent="0.25">
      <c r="B38" s="138"/>
      <c r="C38" s="138"/>
      <c r="D38" s="138"/>
      <c r="E38" s="138"/>
      <c r="F38" s="138"/>
      <c r="G38" s="138"/>
      <c r="H38" s="138"/>
      <c r="I38" s="138"/>
      <c r="J38" s="138"/>
      <c r="K38" s="138"/>
      <c r="L38" s="138"/>
      <c r="M38" s="138"/>
      <c r="N38" s="138"/>
      <c r="O38" s="138"/>
      <c r="P38" s="138"/>
      <c r="Q38" s="138"/>
      <c r="R38" s="138"/>
      <c r="S38" s="138"/>
      <c r="T38" s="138"/>
      <c r="AF38" s="55"/>
      <c r="AG38" s="55"/>
      <c r="AH38" s="55"/>
      <c r="AI38" s="55"/>
    </row>
    <row r="39" spans="1:37" s="2" customFormat="1" ht="19.5" customHeight="1" thickBot="1" x14ac:dyDescent="0.25">
      <c r="B39" s="121" t="s">
        <v>100</v>
      </c>
      <c r="C39" s="121"/>
      <c r="D39" s="121"/>
      <c r="E39" s="121"/>
      <c r="F39" s="121"/>
      <c r="G39" s="121"/>
      <c r="H39" s="121"/>
      <c r="I39" s="121"/>
      <c r="J39" s="121"/>
      <c r="K39" s="121"/>
      <c r="L39" s="121"/>
      <c r="M39" s="121"/>
      <c r="N39" s="121"/>
      <c r="O39" s="121"/>
      <c r="P39" s="121"/>
      <c r="Q39" s="121"/>
      <c r="R39" s="121"/>
      <c r="S39" s="121"/>
      <c r="W39" s="129" t="s">
        <v>52</v>
      </c>
      <c r="X39" s="130"/>
      <c r="Y39" s="130"/>
      <c r="Z39" s="130"/>
      <c r="AA39" s="130"/>
      <c r="AB39" s="130"/>
      <c r="AC39" s="130"/>
      <c r="AD39" s="130"/>
      <c r="AE39" s="131"/>
      <c r="AF39" s="123">
        <f>SUM(AF35+AF37)</f>
        <v>0</v>
      </c>
      <c r="AG39" s="124"/>
      <c r="AH39" s="124"/>
      <c r="AI39" s="125"/>
    </row>
    <row r="40" spans="1:37" s="2" customFormat="1" ht="15" customHeight="1" x14ac:dyDescent="0.2">
      <c r="B40" s="121"/>
      <c r="C40" s="121"/>
      <c r="D40" s="121"/>
      <c r="E40" s="121"/>
      <c r="F40" s="121"/>
      <c r="G40" s="121"/>
      <c r="H40" s="121"/>
      <c r="I40" s="121"/>
      <c r="J40" s="121"/>
      <c r="K40" s="121"/>
      <c r="L40" s="121"/>
      <c r="M40" s="121"/>
      <c r="N40" s="121"/>
      <c r="O40" s="121"/>
      <c r="P40" s="121"/>
      <c r="Q40" s="121"/>
      <c r="R40" s="121"/>
      <c r="S40" s="121"/>
    </row>
    <row r="41" spans="1:37" s="2" customFormat="1" ht="15" customHeight="1" x14ac:dyDescent="0.2">
      <c r="B41" s="50" t="s">
        <v>54</v>
      </c>
      <c r="C41" s="49"/>
      <c r="D41" s="49"/>
      <c r="E41" s="49"/>
      <c r="F41" s="49"/>
      <c r="G41" s="49"/>
      <c r="H41" s="49"/>
      <c r="I41" s="49"/>
      <c r="J41" s="49"/>
      <c r="K41" s="49"/>
      <c r="L41" s="49"/>
      <c r="M41" s="49"/>
      <c r="N41" s="49"/>
      <c r="O41" s="49"/>
      <c r="P41" s="49"/>
      <c r="Q41" s="49"/>
      <c r="R41" s="49"/>
      <c r="S41" s="49"/>
    </row>
    <row r="42" spans="1:37" s="2" customFormat="1" ht="15" customHeight="1" x14ac:dyDescent="0.2">
      <c r="B42" s="2" t="s">
        <v>55</v>
      </c>
      <c r="C42" s="49"/>
      <c r="D42" s="49"/>
      <c r="E42" s="49"/>
      <c r="F42" s="49"/>
      <c r="G42" s="49"/>
      <c r="H42" s="49"/>
      <c r="I42" s="49"/>
      <c r="J42" s="49"/>
      <c r="K42" s="49"/>
      <c r="L42" s="49"/>
      <c r="M42" s="49"/>
      <c r="N42" s="49"/>
      <c r="O42" s="49"/>
      <c r="P42" s="49"/>
      <c r="Q42" s="49"/>
      <c r="R42" s="49"/>
      <c r="S42" s="49"/>
    </row>
    <row r="43" spans="1:37" s="2" customFormat="1" ht="15" customHeight="1" x14ac:dyDescent="0.2">
      <c r="B43" s="2" t="s">
        <v>56</v>
      </c>
      <c r="F43" s="2" t="s">
        <v>57</v>
      </c>
    </row>
    <row r="44" spans="1:37" s="2" customFormat="1" ht="15" customHeight="1" x14ac:dyDescent="0.2"/>
    <row r="45" spans="1:37" s="2" customFormat="1" ht="15" customHeight="1" x14ac:dyDescent="0.2"/>
    <row r="46" spans="1:37" s="2" customFormat="1" ht="15" customHeight="1" x14ac:dyDescent="0.2"/>
    <row r="47" spans="1:37" s="2" customFormat="1" ht="22.15" customHeight="1" x14ac:dyDescent="0.2">
      <c r="A47" s="153" t="s">
        <v>101</v>
      </c>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row>
    <row r="48" spans="1:37" s="2" customFormat="1" ht="15" customHeight="1" x14ac:dyDescent="0.2">
      <c r="A48" s="154"/>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row>
    <row r="49" spans="1:35" s="2" customFormat="1" ht="15" customHeight="1" x14ac:dyDescent="0.2">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row>
    <row r="50" spans="1:35" s="2" customFormat="1" ht="15" customHeight="1" x14ac:dyDescent="0.2">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row>
    <row r="51" spans="1:35" s="2" customFormat="1" ht="15" customHeight="1" x14ac:dyDescent="0.2">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row>
    <row r="52" spans="1:35" s="2" customFormat="1" ht="15" customHeight="1" x14ac:dyDescent="0.2">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row>
    <row r="53" spans="1:35" s="2" customFormat="1" ht="15" customHeight="1" x14ac:dyDescent="0.2">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row>
    <row r="54" spans="1:35" s="66" customFormat="1" ht="15" customHeight="1" x14ac:dyDescent="0.25">
      <c r="A54" s="111" t="s">
        <v>102</v>
      </c>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row>
    <row r="55" spans="1:35" s="66" customFormat="1" ht="15" customHeight="1" x14ac:dyDescent="0.25">
      <c r="A55" s="111"/>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row>
    <row r="56" spans="1:35" s="66" customFormat="1" ht="22.5" customHeight="1" x14ac:dyDescent="0.25">
      <c r="A56" s="111"/>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row>
    <row r="57" spans="1:35" s="66" customFormat="1" ht="15" customHeight="1" x14ac:dyDescent="0.2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5" s="66" customFormat="1" ht="15" customHeight="1" x14ac:dyDescent="0.2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5" s="66" customFormat="1" ht="15" customHeight="1" x14ac:dyDescent="0.2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5" s="66" customFormat="1" ht="15" customHeight="1" x14ac:dyDescent="0.2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5" s="66" customFormat="1" ht="22.5" customHeight="1" x14ac:dyDescent="0.2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5" s="66" customFormat="1" ht="15" customHeight="1" x14ac:dyDescent="0.2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5" s="66" customFormat="1" ht="15" customHeight="1" x14ac:dyDescent="0.25">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row>
    <row r="64" spans="1:35" s="66" customFormat="1" ht="15" customHeight="1" x14ac:dyDescent="0.2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s="66" customFormat="1" ht="15" customHeight="1" x14ac:dyDescent="0.2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s="66" customFormat="1" ht="15" customHeight="1" x14ac:dyDescent="0.2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s="66" customFormat="1" ht="18" customHeight="1" x14ac:dyDescent="0.2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s="66" customFormat="1" ht="18" customHeight="1" x14ac:dyDescent="0.2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s="66" customFormat="1" ht="18" customHeight="1" x14ac:dyDescent="0.2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s="66" customFormat="1" ht="18" customHeight="1" x14ac:dyDescent="0.2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s="66" customFormat="1" ht="18" customHeight="1" x14ac:dyDescent="0.2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s="66" customFormat="1" ht="15" customHeight="1" x14ac:dyDescent="0.2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s="66" customFormat="1" ht="15" customHeight="1" x14ac:dyDescent="0.2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s="66" customFormat="1" ht="15" customHeight="1" x14ac:dyDescent="0.2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s="66" customFormat="1" ht="15" customHeight="1" x14ac:dyDescent="0.2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s="66" customFormat="1" ht="15" customHeight="1" x14ac:dyDescent="0.2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s="66" customFormat="1" ht="15" customHeight="1" x14ac:dyDescent="0.2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s="66" customFormat="1" ht="15" customHeight="1" x14ac:dyDescent="0.2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s="66" customFormat="1" ht="15" customHeight="1" x14ac:dyDescent="0.2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row r="80" spans="1:35" s="2" customFormat="1" ht="15" customHeight="1" x14ac:dyDescent="0.2">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row>
    <row r="81" spans="1:37" s="2" customFormat="1" ht="15" customHeight="1" x14ac:dyDescent="0.2">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row>
    <row r="82" spans="1:37" s="2" customFormat="1" ht="15" customHeight="1" x14ac:dyDescent="0.2">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row>
    <row r="83" spans="1:37" s="2" customFormat="1" ht="15" customHeight="1" x14ac:dyDescent="0.2">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row>
    <row r="84" spans="1:37" s="2" customFormat="1" ht="15" customHeight="1" x14ac:dyDescent="0.2">
      <c r="A84" s="15" t="b">
        <v>1</v>
      </c>
      <c r="B84" s="41"/>
      <c r="C84" s="41"/>
      <c r="D84" s="41"/>
      <c r="E84" s="41"/>
    </row>
    <row r="85" spans="1:37" s="2" customFormat="1" ht="15" customHeight="1" x14ac:dyDescent="0.2">
      <c r="A85" s="15" t="b">
        <v>0</v>
      </c>
    </row>
    <row r="86" spans="1:37" s="2" customFormat="1" ht="15" customHeight="1" x14ac:dyDescent="0.2">
      <c r="A86" s="15" t="b">
        <v>0</v>
      </c>
      <c r="B86" s="41"/>
      <c r="C86" s="41"/>
      <c r="D86" s="41"/>
      <c r="E86" s="41"/>
      <c r="N86" s="23"/>
      <c r="O86" s="23"/>
      <c r="P86" s="23"/>
      <c r="Q86" s="23"/>
      <c r="V86" s="22"/>
      <c r="W86" s="22"/>
      <c r="X86" s="22"/>
      <c r="Y86" s="22"/>
      <c r="Z86" s="22"/>
      <c r="AA86" s="45"/>
      <c r="AB86" s="45"/>
      <c r="AC86" s="45"/>
      <c r="AD86" s="45"/>
      <c r="AE86" s="45"/>
      <c r="AF86" s="14"/>
      <c r="AG86" s="14"/>
      <c r="AH86" s="14"/>
      <c r="AI86" s="14"/>
    </row>
    <row r="87" spans="1:37" s="2" customFormat="1" ht="15" customHeight="1" x14ac:dyDescent="0.2">
      <c r="A87" s="15"/>
      <c r="B87" s="41"/>
      <c r="C87" s="41"/>
      <c r="D87" s="41"/>
      <c r="E87" s="41"/>
      <c r="N87" s="23"/>
      <c r="O87" s="23"/>
      <c r="P87" s="23"/>
      <c r="Q87" s="23"/>
      <c r="R87" s="16"/>
      <c r="S87" s="16"/>
      <c r="T87" s="16"/>
      <c r="U87" s="16"/>
      <c r="V87" s="22"/>
      <c r="W87" s="22"/>
      <c r="X87" s="22"/>
      <c r="Y87" s="22"/>
      <c r="Z87" s="22"/>
      <c r="AA87" s="45"/>
      <c r="AB87" s="45"/>
      <c r="AC87" s="45"/>
      <c r="AD87" s="45"/>
      <c r="AE87" s="45"/>
      <c r="AF87" s="14"/>
      <c r="AG87" s="14"/>
      <c r="AH87" s="14"/>
      <c r="AI87" s="14"/>
    </row>
    <row r="88" spans="1:37" s="37" customFormat="1" ht="15" customHeight="1" x14ac:dyDescent="0.25">
      <c r="B88" s="6"/>
      <c r="C88" s="38"/>
      <c r="D88" s="39"/>
      <c r="E88" s="39"/>
      <c r="F88" s="6"/>
      <c r="G88" s="6"/>
      <c r="H88" s="6"/>
      <c r="I88" s="6"/>
      <c r="J88" s="6"/>
      <c r="K88" s="6"/>
      <c r="L88" s="6"/>
      <c r="M88" s="6"/>
      <c r="N88" s="6"/>
      <c r="O88" s="6"/>
      <c r="P88" s="6"/>
      <c r="Q88" s="6"/>
      <c r="R88" s="6"/>
      <c r="S88" s="6"/>
      <c r="T88" s="6"/>
      <c r="U88" s="6"/>
      <c r="V88" s="6"/>
      <c r="W88" s="6"/>
    </row>
    <row r="89" spans="1:37" s="37" customFormat="1" ht="15" customHeight="1" x14ac:dyDescent="0.25">
      <c r="C89" s="38"/>
      <c r="D89" s="40"/>
      <c r="E89" s="40"/>
    </row>
    <row r="90" spans="1:37" s="37" customFormat="1" ht="15" customHeight="1" x14ac:dyDescent="0.25">
      <c r="C90" s="38"/>
      <c r="D90" s="40"/>
      <c r="E90" s="40"/>
    </row>
    <row r="91" spans="1:37" s="2" customFormat="1" ht="15" customHeight="1" x14ac:dyDescent="0.25">
      <c r="B91" s="45"/>
      <c r="C91" s="42"/>
      <c r="D91" s="42"/>
      <c r="E91" s="42"/>
      <c r="F91" s="45"/>
      <c r="G91" s="45"/>
      <c r="H91" s="17"/>
      <c r="I91" s="17"/>
      <c r="J91" s="17"/>
      <c r="K91" s="17"/>
      <c r="L91" s="17"/>
      <c r="M91" s="17"/>
      <c r="N91" s="17"/>
      <c r="O91" s="17"/>
      <c r="P91" s="17"/>
      <c r="X91" s="6"/>
      <c r="AF91" s="100"/>
      <c r="AG91" s="100"/>
      <c r="AH91" s="100"/>
      <c r="AI91" s="100"/>
    </row>
    <row r="92" spans="1:37" s="2" customFormat="1" ht="15" customHeight="1" x14ac:dyDescent="0.2"/>
    <row r="93" spans="1:37" s="2" customFormat="1" ht="15" customHeight="1" x14ac:dyDescent="0.25">
      <c r="X93" s="6"/>
      <c r="AF93" s="101"/>
      <c r="AG93" s="101"/>
      <c r="AH93" s="101"/>
      <c r="AI93" s="101"/>
    </row>
    <row r="94" spans="1:37" s="2" customFormat="1" ht="15" customHeight="1" x14ac:dyDescent="0.2">
      <c r="B94" s="8"/>
      <c r="C94" s="8"/>
      <c r="D94" s="8"/>
      <c r="E94" s="8"/>
      <c r="I94" s="27"/>
      <c r="J94" s="27"/>
      <c r="K94" s="27"/>
      <c r="L94" s="27"/>
      <c r="M94" s="27"/>
      <c r="N94" s="27"/>
      <c r="O94" s="27"/>
      <c r="P94" s="27"/>
      <c r="Q94" s="27"/>
      <c r="R94" s="27"/>
      <c r="S94" s="27"/>
      <c r="T94" s="27"/>
      <c r="U94" s="27"/>
      <c r="V94" s="27"/>
      <c r="W94" s="27"/>
      <c r="X94" s="25"/>
      <c r="Y94" s="27"/>
      <c r="AA94" s="27"/>
      <c r="AB94" s="27"/>
      <c r="AC94" s="27"/>
      <c r="AD94" s="27"/>
      <c r="AE94" s="27"/>
      <c r="AF94" s="27"/>
      <c r="AG94" s="27"/>
      <c r="AH94" s="27"/>
      <c r="AI94" s="27"/>
      <c r="AJ94" s="4"/>
      <c r="AK94" s="4"/>
    </row>
    <row r="95" spans="1:37" s="2" customFormat="1" ht="15" customHeight="1" x14ac:dyDescent="0.25">
      <c r="B95" s="29"/>
      <c r="I95" s="19"/>
      <c r="J95" s="19"/>
      <c r="K95" s="19"/>
      <c r="L95" s="19"/>
      <c r="M95" s="19"/>
      <c r="N95" s="19"/>
      <c r="O95" s="19"/>
      <c r="P95" s="19"/>
      <c r="Q95" s="19"/>
      <c r="R95" s="19"/>
      <c r="S95" s="19"/>
      <c r="T95" s="19"/>
      <c r="U95" s="19"/>
      <c r="V95" s="19"/>
      <c r="W95" s="19"/>
      <c r="X95" s="24"/>
      <c r="Y95" s="19"/>
      <c r="AA95" s="19"/>
      <c r="AB95" s="19"/>
      <c r="AC95" s="19"/>
      <c r="AD95" s="19"/>
      <c r="AE95" s="19"/>
      <c r="AF95" s="102"/>
      <c r="AG95" s="102"/>
      <c r="AH95" s="102"/>
      <c r="AI95" s="102"/>
      <c r="AJ95" s="3"/>
      <c r="AK95" s="3"/>
    </row>
    <row r="96" spans="1:37" s="2" customFormat="1" ht="15" customHeight="1" x14ac:dyDescent="0.25">
      <c r="B96" s="29"/>
      <c r="I96" s="19"/>
      <c r="J96" s="19"/>
      <c r="K96" s="19"/>
      <c r="L96" s="19"/>
      <c r="M96" s="19"/>
      <c r="N96" s="19"/>
      <c r="O96" s="19"/>
      <c r="P96" s="19"/>
      <c r="Q96" s="19"/>
      <c r="R96" s="19"/>
      <c r="S96" s="19"/>
      <c r="T96" s="19"/>
      <c r="U96" s="19"/>
      <c r="V96" s="19"/>
      <c r="W96" s="19"/>
      <c r="X96" s="24"/>
      <c r="Y96" s="19"/>
      <c r="AA96" s="19"/>
      <c r="AB96" s="19"/>
      <c r="AC96" s="19"/>
      <c r="AD96" s="19"/>
      <c r="AE96" s="19"/>
      <c r="AF96" s="42"/>
      <c r="AG96" s="42"/>
      <c r="AH96" s="42"/>
      <c r="AI96" s="42"/>
      <c r="AJ96" s="3"/>
      <c r="AK96" s="3"/>
    </row>
    <row r="97" spans="2:37" s="2" customFormat="1" ht="15" customHeight="1" x14ac:dyDescent="0.25">
      <c r="B97" s="29"/>
      <c r="I97" s="19"/>
      <c r="J97" s="19"/>
      <c r="K97" s="19"/>
      <c r="L97" s="19"/>
      <c r="M97" s="19"/>
      <c r="N97" s="19"/>
      <c r="O97" s="19"/>
      <c r="P97" s="19"/>
      <c r="Q97" s="19"/>
      <c r="R97" s="19"/>
      <c r="S97" s="19"/>
      <c r="T97" s="19"/>
      <c r="U97" s="19"/>
      <c r="V97" s="19"/>
      <c r="W97" s="19"/>
      <c r="X97" s="24"/>
      <c r="Y97" s="19"/>
      <c r="AA97" s="19"/>
      <c r="AB97" s="19"/>
      <c r="AC97" s="19"/>
      <c r="AD97" s="19"/>
      <c r="AE97" s="19"/>
      <c r="AF97" s="42"/>
      <c r="AG97" s="42"/>
      <c r="AH97" s="42"/>
      <c r="AI97" s="42"/>
      <c r="AJ97" s="3"/>
      <c r="AK97" s="3"/>
    </row>
    <row r="98" spans="2:37" s="2" customFormat="1" ht="15" customHeight="1" x14ac:dyDescent="0.25">
      <c r="B98" s="29"/>
      <c r="I98" s="19"/>
      <c r="J98" s="19"/>
      <c r="K98" s="19"/>
      <c r="L98" s="19"/>
      <c r="M98" s="19"/>
      <c r="N98" s="19"/>
      <c r="O98" s="19"/>
      <c r="P98" s="19"/>
      <c r="Q98" s="19"/>
      <c r="R98" s="19"/>
      <c r="S98" s="19"/>
      <c r="T98" s="19"/>
      <c r="U98" s="19"/>
      <c r="V98" s="19"/>
      <c r="W98" s="19"/>
      <c r="X98" s="24"/>
      <c r="Y98" s="19"/>
      <c r="AA98" s="19"/>
      <c r="AB98" s="19"/>
      <c r="AC98" s="19"/>
      <c r="AD98" s="19"/>
      <c r="AE98" s="19"/>
      <c r="AF98" s="42"/>
      <c r="AG98" s="42"/>
      <c r="AH98" s="42"/>
      <c r="AI98" s="42"/>
      <c r="AJ98" s="3"/>
      <c r="AK98" s="3"/>
    </row>
    <row r="99" spans="2:37" s="2" customFormat="1" ht="15" customHeight="1" x14ac:dyDescent="0.25">
      <c r="B99" s="29"/>
      <c r="I99" s="19"/>
      <c r="J99" s="19"/>
      <c r="K99" s="19"/>
      <c r="L99" s="19"/>
      <c r="M99" s="19"/>
      <c r="N99" s="19"/>
      <c r="O99" s="19"/>
      <c r="P99" s="19"/>
      <c r="Q99" s="19"/>
      <c r="R99" s="19"/>
      <c r="S99" s="19"/>
      <c r="T99" s="19"/>
      <c r="U99" s="19"/>
      <c r="V99" s="19"/>
      <c r="W99" s="19"/>
      <c r="X99" s="24"/>
      <c r="Y99" s="19"/>
      <c r="AA99" s="19"/>
      <c r="AB99" s="19"/>
      <c r="AC99" s="19"/>
      <c r="AD99" s="19"/>
      <c r="AE99" s="19"/>
      <c r="AF99" s="42"/>
      <c r="AG99" s="42"/>
      <c r="AH99" s="42"/>
      <c r="AI99" s="42"/>
      <c r="AJ99" s="3"/>
      <c r="AK99" s="3"/>
    </row>
    <row r="100" spans="2:37" s="2" customFormat="1" ht="15" customHeight="1" x14ac:dyDescent="0.25">
      <c r="B100" s="29"/>
      <c r="I100" s="19"/>
      <c r="J100" s="19"/>
      <c r="K100" s="19"/>
      <c r="L100" s="19"/>
      <c r="M100" s="19"/>
      <c r="N100" s="19"/>
      <c r="O100" s="19"/>
      <c r="P100" s="19"/>
      <c r="Q100" s="19"/>
      <c r="R100" s="19"/>
      <c r="S100" s="19"/>
      <c r="T100" s="19"/>
      <c r="U100" s="19"/>
      <c r="V100" s="19"/>
      <c r="W100" s="19"/>
      <c r="X100" s="24"/>
      <c r="Y100" s="19"/>
      <c r="AA100" s="19"/>
      <c r="AB100" s="19"/>
      <c r="AC100" s="19"/>
      <c r="AD100" s="19"/>
      <c r="AE100" s="19"/>
      <c r="AF100" s="42"/>
      <c r="AG100" s="42"/>
      <c r="AH100" s="42"/>
      <c r="AI100" s="42"/>
      <c r="AJ100" s="3"/>
      <c r="AK100" s="3"/>
    </row>
    <row r="101" spans="2:37" s="2" customFormat="1" ht="15" customHeight="1" x14ac:dyDescent="0.2">
      <c r="B101" s="8"/>
      <c r="C101" s="8"/>
      <c r="D101" s="8"/>
      <c r="E101" s="8"/>
      <c r="I101" s="20"/>
      <c r="J101" s="20"/>
      <c r="K101" s="20"/>
      <c r="L101" s="20"/>
      <c r="M101" s="20"/>
      <c r="N101" s="20"/>
      <c r="O101" s="20"/>
      <c r="P101" s="20"/>
      <c r="Q101" s="27"/>
      <c r="R101" s="27"/>
      <c r="S101" s="27"/>
      <c r="T101" s="27"/>
      <c r="U101" s="27"/>
      <c r="V101" s="27"/>
      <c r="W101" s="27"/>
      <c r="X101" s="27"/>
      <c r="Y101" s="27"/>
      <c r="Z101" s="27"/>
      <c r="AA101" s="27"/>
      <c r="AB101" s="27"/>
      <c r="AC101" s="27"/>
      <c r="AD101" s="27"/>
      <c r="AE101" s="27"/>
      <c r="AF101" s="27"/>
      <c r="AG101" s="27"/>
      <c r="AH101" s="27"/>
      <c r="AI101" s="27"/>
    </row>
    <row r="102" spans="2:37" s="2" customFormat="1" ht="15" customHeight="1" x14ac:dyDescent="0.25">
      <c r="B102" s="30"/>
      <c r="C102" s="6"/>
      <c r="D102" s="6"/>
      <c r="E102" s="6"/>
      <c r="F102" s="6"/>
      <c r="G102" s="6"/>
      <c r="H102" s="6"/>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row>
    <row r="103" spans="2:37" s="2" customFormat="1" ht="15" customHeight="1" x14ac:dyDescent="0.25">
      <c r="B103" s="29"/>
      <c r="C103" s="6"/>
      <c r="D103" s="6"/>
      <c r="E103" s="6"/>
      <c r="F103" s="6"/>
      <c r="G103" s="6"/>
      <c r="H103" s="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18"/>
      <c r="AK103" s="18"/>
    </row>
    <row r="104" spans="2:37" s="2" customFormat="1" ht="15" customHeight="1" x14ac:dyDescent="0.25">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19"/>
      <c r="AK104" s="19"/>
    </row>
    <row r="105" spans="2:37" s="2" customFormat="1" ht="15" customHeight="1" x14ac:dyDescent="0.25">
      <c r="B105" s="28"/>
      <c r="C105" s="28"/>
      <c r="D105" s="28"/>
      <c r="E105" s="28"/>
      <c r="F105" s="28"/>
      <c r="G105" s="28"/>
      <c r="H105" s="28"/>
      <c r="I105" s="28"/>
      <c r="J105" s="28"/>
      <c r="K105" s="28"/>
      <c r="L105" s="28"/>
      <c r="M105" s="28"/>
      <c r="N105" s="28"/>
      <c r="O105" s="28"/>
      <c r="P105" s="28"/>
      <c r="Q105" s="28"/>
      <c r="R105" s="28"/>
      <c r="S105" s="28"/>
      <c r="T105" s="28"/>
      <c r="U105" s="28"/>
      <c r="V105" s="6"/>
      <c r="W105" s="6"/>
      <c r="X105" s="6"/>
      <c r="Y105" s="6"/>
      <c r="Z105" s="6"/>
      <c r="AA105" s="6"/>
      <c r="AB105" s="6"/>
      <c r="AC105" s="6"/>
      <c r="AD105" s="6"/>
      <c r="AE105" s="6"/>
      <c r="AF105" s="6"/>
      <c r="AG105" s="6"/>
      <c r="AH105" s="6"/>
      <c r="AI105" s="6"/>
      <c r="AJ105" s="18"/>
      <c r="AK105" s="18"/>
    </row>
    <row r="106" spans="2:37" ht="15" customHeight="1" x14ac:dyDescent="0.25">
      <c r="B106" s="28"/>
      <c r="D106" s="28"/>
      <c r="E106" s="28"/>
      <c r="F106" s="28"/>
      <c r="G106" s="28"/>
      <c r="H106" s="28"/>
      <c r="I106" s="28"/>
      <c r="J106" s="28"/>
      <c r="K106" s="28"/>
      <c r="L106" s="28"/>
      <c r="M106" s="28"/>
      <c r="N106" s="28"/>
      <c r="O106" s="28"/>
      <c r="P106" s="28"/>
      <c r="Q106" s="28"/>
      <c r="R106" s="28"/>
      <c r="S106" s="28"/>
      <c r="T106" s="28"/>
      <c r="U106" s="28"/>
      <c r="AJ106" s="5"/>
      <c r="AK106" s="5"/>
    </row>
    <row r="107" spans="2:37" ht="15" customHeight="1" x14ac:dyDescent="0.25">
      <c r="AJ107" s="12"/>
      <c r="AK107" s="12"/>
    </row>
    <row r="108" spans="2:37" ht="15" customHeight="1" x14ac:dyDescent="0.25">
      <c r="B108" s="2"/>
      <c r="L108"/>
    </row>
    <row r="109" spans="2:37" ht="15" customHeight="1" x14ac:dyDescent="0.25"/>
    <row r="110" spans="2:37" ht="15" customHeight="1" x14ac:dyDescent="0.25">
      <c r="B110" s="24"/>
    </row>
    <row r="111" spans="2:37" ht="15" customHeight="1" x14ac:dyDescent="0.25">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row>
    <row r="112" spans="2:37" ht="15" customHeight="1" x14ac:dyDescent="0.25">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row>
    <row r="113" spans="2:37" ht="15" customHeight="1" x14ac:dyDescent="0.25">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13"/>
      <c r="AK113" s="13"/>
    </row>
    <row r="115" spans="2:37" ht="15" customHeight="1" x14ac:dyDescent="0.25">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13"/>
      <c r="AK115" s="13"/>
    </row>
    <row r="116" spans="2:37" ht="15" customHeight="1" x14ac:dyDescent="0.25">
      <c r="AJ116" s="13"/>
      <c r="AK116" s="13"/>
    </row>
    <row r="117" spans="2:37" ht="15" customHeight="1" x14ac:dyDescent="0.25"/>
    <row r="118" spans="2:37" ht="15" customHeight="1" x14ac:dyDescent="0.25"/>
    <row r="119" spans="2:37" ht="15" customHeight="1" x14ac:dyDescent="0.25"/>
    <row r="120" spans="2:37" ht="15" customHeight="1" x14ac:dyDescent="0.25"/>
    <row r="121" spans="2:37" ht="15" customHeight="1" x14ac:dyDescent="0.25"/>
    <row r="122" spans="2:37" ht="15" customHeight="1" x14ac:dyDescent="0.25"/>
    <row r="123" spans="2:37" ht="15" customHeight="1" x14ac:dyDescent="0.25"/>
    <row r="124" spans="2:37" ht="15" customHeight="1" x14ac:dyDescent="0.25"/>
    <row r="125" spans="2:37" ht="15" customHeight="1" x14ac:dyDescent="0.25"/>
    <row r="126" spans="2:37" ht="15" customHeight="1" x14ac:dyDescent="0.25"/>
    <row r="127" spans="2:37" ht="15" customHeight="1" x14ac:dyDescent="0.25"/>
    <row r="128" spans="2:37" ht="15" customHeight="1" x14ac:dyDescent="0.25"/>
    <row r="129" ht="9" customHeight="1" x14ac:dyDescent="0.25"/>
    <row r="131" ht="15" customHeight="1" x14ac:dyDescent="0.25"/>
    <row r="133" ht="18.75" customHeight="1" x14ac:dyDescent="0.25"/>
    <row r="134" ht="21" customHeight="1" x14ac:dyDescent="0.25"/>
  </sheetData>
  <sheetProtection algorithmName="SHA-512" hashValue="AxqPcIM05aOSV9dxJ0H/ZsjnYVfVswBU1gwrSmG7+yImvoTBBX0BN1456fRBTJ0RRSXiSiwn2XCwbEGadO0HDg==" saltValue="XbFfaShAzX3ULunkcY0cHQ==" spinCount="100000" sheet="1" objects="1" scenarios="1"/>
  <mergeCells count="84">
    <mergeCell ref="AE4:AJ4"/>
    <mergeCell ref="Y11:AH11"/>
    <mergeCell ref="H11:Q11"/>
    <mergeCell ref="F15:K15"/>
    <mergeCell ref="B5:AH8"/>
    <mergeCell ref="O16:AH16"/>
    <mergeCell ref="O15:T15"/>
    <mergeCell ref="X15:AH15"/>
    <mergeCell ref="X12:AH12"/>
    <mergeCell ref="E14:K14"/>
    <mergeCell ref="P14:T14"/>
    <mergeCell ref="X14:AH14"/>
    <mergeCell ref="J12:U12"/>
    <mergeCell ref="R13:AH13"/>
    <mergeCell ref="AD33:AF33"/>
    <mergeCell ref="AG33:AI33"/>
    <mergeCell ref="AD31:AF31"/>
    <mergeCell ref="AG31:AI31"/>
    <mergeCell ref="AD32:AF32"/>
    <mergeCell ref="AG32:AI32"/>
    <mergeCell ref="B111:AI113"/>
    <mergeCell ref="A54:AI83"/>
    <mergeCell ref="A47:AI53"/>
    <mergeCell ref="B37:T38"/>
    <mergeCell ref="B39:S40"/>
    <mergeCell ref="AF93:AI93"/>
    <mergeCell ref="AF95:AI95"/>
    <mergeCell ref="AF91:AI91"/>
    <mergeCell ref="W37:AE37"/>
    <mergeCell ref="AF37:AI37"/>
    <mergeCell ref="W39:AE39"/>
    <mergeCell ref="AF39:AI39"/>
    <mergeCell ref="B26:AI27"/>
    <mergeCell ref="B35:K35"/>
    <mergeCell ref="O35:S35"/>
    <mergeCell ref="W35:AE35"/>
    <mergeCell ref="AF35:AI35"/>
    <mergeCell ref="V30:Y30"/>
    <mergeCell ref="Z30:AC30"/>
    <mergeCell ref="AD30:AF30"/>
    <mergeCell ref="AG30:AI30"/>
    <mergeCell ref="B31:E31"/>
    <mergeCell ref="F31:K31"/>
    <mergeCell ref="L31:O31"/>
    <mergeCell ref="P31:R31"/>
    <mergeCell ref="S31:U31"/>
    <mergeCell ref="V31:Y31"/>
    <mergeCell ref="B30:E30"/>
    <mergeCell ref="B36:L36"/>
    <mergeCell ref="P32:R32"/>
    <mergeCell ref="S32:U32"/>
    <mergeCell ref="V32:Y32"/>
    <mergeCell ref="Z32:AC32"/>
    <mergeCell ref="B33:E33"/>
    <mergeCell ref="F33:K33"/>
    <mergeCell ref="L33:O33"/>
    <mergeCell ref="P33:R33"/>
    <mergeCell ref="S33:U33"/>
    <mergeCell ref="V33:Y33"/>
    <mergeCell ref="Z33:AC33"/>
    <mergeCell ref="B32:E32"/>
    <mergeCell ref="F32:K32"/>
    <mergeCell ref="L32:O32"/>
    <mergeCell ref="F30:K30"/>
    <mergeCell ref="L30:O30"/>
    <mergeCell ref="P30:R30"/>
    <mergeCell ref="S30:U30"/>
    <mergeCell ref="Z31:AC31"/>
    <mergeCell ref="C21:AJ23"/>
    <mergeCell ref="W1:AJ2"/>
    <mergeCell ref="W3:AJ3"/>
    <mergeCell ref="H10:P10"/>
    <mergeCell ref="B28:E29"/>
    <mergeCell ref="F28:K29"/>
    <mergeCell ref="L28:O29"/>
    <mergeCell ref="P28:U28"/>
    <mergeCell ref="V28:AC28"/>
    <mergeCell ref="AG28:AI29"/>
    <mergeCell ref="P29:R29"/>
    <mergeCell ref="S29:U29"/>
    <mergeCell ref="V29:Y29"/>
    <mergeCell ref="Z29:AC29"/>
    <mergeCell ref="AD28:AF29"/>
    <mergeCell ref="D18:W18"/>
  </mergeCells>
  <conditionalFormatting sqref="B30:AC33">
    <cfRule type="containsBlanks" dxfId="1" priority="3">
      <formula>LEN(TRIM(B30))=0</formula>
    </cfRule>
  </conditionalFormatting>
  <conditionalFormatting sqref="H10:H11 Y11 J12 X12 R13 E14 P14 X14:AH15 F15 O15:O16 B35 O35">
    <cfRule type="containsBlanks" dxfId="0" priority="4">
      <formula>LEN(TRIM(B10))=0</formula>
    </cfRule>
  </conditionalFormatting>
  <pageMargins left="0.31281249999999999" right="0.18447916666666667" top="0.39302083333333332" bottom="0.32083333333333336" header="0" footer="0"/>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17</xdr:col>
                    <xdr:colOff>561975</xdr:colOff>
                    <xdr:row>7</xdr:row>
                    <xdr:rowOff>457200</xdr:rowOff>
                  </from>
                  <to>
                    <xdr:col>18</xdr:col>
                    <xdr:colOff>104775</xdr:colOff>
                    <xdr:row>9</xdr:row>
                    <xdr:rowOff>66675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76200</xdr:colOff>
                    <xdr:row>16</xdr:row>
                    <xdr:rowOff>47625</xdr:rowOff>
                  </from>
                  <to>
                    <xdr:col>2</xdr:col>
                    <xdr:colOff>66675</xdr:colOff>
                    <xdr:row>17</xdr:row>
                    <xdr:rowOff>28575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76200</xdr:colOff>
                    <xdr:row>16</xdr:row>
                    <xdr:rowOff>228600</xdr:rowOff>
                  </from>
                  <to>
                    <xdr:col>2</xdr:col>
                    <xdr:colOff>66675</xdr:colOff>
                    <xdr:row>17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85B3E51-065A-4A6C-8B78-284647758088}">
          <x14:formula1>
            <xm:f>Prov!$A$1:$A$13</xm:f>
          </x14:formula1>
          <xm:sqref>P14:T14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C1AA0-5E68-471F-9A49-4BEA90E52ED5}">
  <dimension ref="A1:AG80"/>
  <sheetViews>
    <sheetView workbookViewId="0">
      <selection activeCell="A13" sqref="A13"/>
    </sheetView>
  </sheetViews>
  <sheetFormatPr defaultRowHeight="15" x14ac:dyDescent="0.25"/>
  <cols>
    <col min="1" max="1" width="9.5703125" bestFit="1" customWidth="1"/>
    <col min="2" max="2" width="10.5703125" bestFit="1" customWidth="1"/>
    <col min="3" max="3" width="11.28515625" customWidth="1"/>
    <col min="4" max="4" width="10.5703125" bestFit="1" customWidth="1"/>
    <col min="5" max="5" width="9.85546875" customWidth="1"/>
    <col min="6" max="6" width="10.28515625" bestFit="1" customWidth="1"/>
    <col min="8" max="8" width="9.5703125" customWidth="1"/>
  </cols>
  <sheetData>
    <row r="1" spans="1:6" ht="23.25" x14ac:dyDescent="0.35">
      <c r="A1" s="60" t="s">
        <v>103</v>
      </c>
    </row>
    <row r="2" spans="1:6" x14ac:dyDescent="0.25">
      <c r="A2" s="47" t="s">
        <v>104</v>
      </c>
    </row>
    <row r="3" spans="1:6" x14ac:dyDescent="0.25">
      <c r="A3" t="s">
        <v>105</v>
      </c>
      <c r="B3" t="s">
        <v>106</v>
      </c>
      <c r="C3" t="s">
        <v>107</v>
      </c>
      <c r="D3" t="s">
        <v>108</v>
      </c>
      <c r="E3" t="s">
        <v>109</v>
      </c>
      <c r="F3" t="s">
        <v>110</v>
      </c>
    </row>
    <row r="4" spans="1:6" x14ac:dyDescent="0.25">
      <c r="A4" s="57">
        <f>IF(ENG!V30="",0,IF(ENG!V30&gt;0,ENG!V30*ENG!L30*0.001836,0))</f>
        <v>0</v>
      </c>
      <c r="B4" s="57">
        <f>IF(ENG!Z30="", 0, IF(ENG!Z30&gt;0,ENG!Z30*0.00098,0))</f>
        <v>0</v>
      </c>
      <c r="C4" s="57">
        <f>IF(ENG!S30="", 0, IF(ENG!S30&gt;0, ENG!S30*ENG!L30*0.000282, 0))</f>
        <v>0</v>
      </c>
      <c r="D4" s="57">
        <f>IF(ENG!P30="", 0, IF(ENG!P30&gt;0, ENG!P30*ENG!L30*0.003062, 0))</f>
        <v>0</v>
      </c>
      <c r="E4" s="57">
        <f>IF(C4=0, (MAX(A4:D4)), C4)</f>
        <v>0</v>
      </c>
      <c r="F4" s="57">
        <f>IF(E4=0, 0, IF(E4&gt;35, E4, 35))</f>
        <v>0</v>
      </c>
    </row>
    <row r="5" spans="1:6" x14ac:dyDescent="0.25">
      <c r="A5" s="57">
        <f>IF(ENG!V31="",0,IF(ENG!V31&gt;0,ENG!V31*ENG!L31*0.001836,0))</f>
        <v>0</v>
      </c>
      <c r="B5" s="57">
        <f>IF(ENG!Z31="", 0, IF(ENG!Z31&gt;0,ENG!Z31*0.00098,0))</f>
        <v>0</v>
      </c>
      <c r="C5" s="57">
        <f>IF(ENG!S31="", 0, IF(ENG!S31&gt;0, ENG!S31*ENG!L31*0.000282, 0))</f>
        <v>0</v>
      </c>
      <c r="D5" s="57">
        <f>IF(ENG!P31="", 0, IF(ENG!P31&gt;0, ENG!P31*ENG!L31*0.003062, 0))</f>
        <v>0</v>
      </c>
      <c r="E5" s="57">
        <f t="shared" ref="E5:E7" si="0">IF(C5=0, (MAX(A5:D5)), C5)</f>
        <v>0</v>
      </c>
      <c r="F5" s="57">
        <f t="shared" ref="F5:F7" si="1">IF(E5=0, 0, IF(E5&gt;35, E5, 35))</f>
        <v>0</v>
      </c>
    </row>
    <row r="6" spans="1:6" x14ac:dyDescent="0.25">
      <c r="A6" s="57">
        <f>IF(ENG!V32="",0,IF(ENG!V32&gt;0,ENG!V32*ENG!L32*0.001836,0))</f>
        <v>0</v>
      </c>
      <c r="B6" s="57">
        <f>IF(ENG!Z32="", 0, IF(ENG!Z32&gt;0,ENG!Z32*0.00098,0))</f>
        <v>0</v>
      </c>
      <c r="C6" s="57">
        <f>IF(ENG!S32="", 0, IF(ENG!S32&gt;0, ENG!S32*ENG!L32*0.000282, 0))</f>
        <v>0</v>
      </c>
      <c r="D6" s="57">
        <f>IF(ENG!P32="", 0, IF(ENG!P32&gt;0, ENG!P32*ENG!L32*0.003062, 0))</f>
        <v>0</v>
      </c>
      <c r="E6" s="57">
        <f t="shared" si="0"/>
        <v>0</v>
      </c>
      <c r="F6" s="57">
        <f t="shared" si="1"/>
        <v>0</v>
      </c>
    </row>
    <row r="7" spans="1:6" x14ac:dyDescent="0.25">
      <c r="A7" s="57">
        <f>IF(ENG!V33="",0,IF(ENG!V33&gt;0,ENG!V33*ENG!L33*0.001836,0))</f>
        <v>0</v>
      </c>
      <c r="B7" s="57">
        <f>IF(ENG!Z33="", 0, IF(ENG!Z33&gt;0,ENG!Z33*0.00098,0))</f>
        <v>0</v>
      </c>
      <c r="C7" s="57">
        <f>IF(ENG!S33="", 0, IF(ENG!S33&gt;0, ENG!S33*ENG!L33*0.000282, 0))</f>
        <v>0</v>
      </c>
      <c r="D7" s="57">
        <f>IF(ENG!P33="", 0, IF(ENG!P33&gt;0, ENG!P33*ENG!L33*0.003062, 0))</f>
        <v>0</v>
      </c>
      <c r="E7" s="57">
        <f t="shared" si="0"/>
        <v>0</v>
      </c>
      <c r="F7" s="57">
        <f t="shared" si="1"/>
        <v>0</v>
      </c>
    </row>
    <row r="8" spans="1:6" x14ac:dyDescent="0.25">
      <c r="A8" s="57"/>
      <c r="B8" s="57"/>
      <c r="C8" s="57"/>
      <c r="D8" s="57"/>
      <c r="E8" s="57"/>
      <c r="F8" s="57"/>
    </row>
    <row r="9" spans="1:6" x14ac:dyDescent="0.25">
      <c r="A9" s="57"/>
      <c r="B9" s="57"/>
      <c r="C9" s="57"/>
      <c r="D9" s="57"/>
      <c r="E9" s="57"/>
      <c r="F9" s="57"/>
    </row>
    <row r="10" spans="1:6" x14ac:dyDescent="0.25">
      <c r="A10" s="57"/>
      <c r="B10" s="57"/>
      <c r="C10" s="57"/>
      <c r="D10" s="57"/>
      <c r="E10" s="57"/>
      <c r="F10" s="57"/>
    </row>
    <row r="11" spans="1:6" x14ac:dyDescent="0.25">
      <c r="A11" s="58" t="s">
        <v>111</v>
      </c>
      <c r="B11" s="57"/>
      <c r="C11" s="57"/>
      <c r="D11" s="57"/>
      <c r="E11" s="57"/>
      <c r="F11" s="57"/>
    </row>
    <row r="12" spans="1:6" x14ac:dyDescent="0.25">
      <c r="A12" s="57" t="s">
        <v>112</v>
      </c>
      <c r="B12" s="57" t="s">
        <v>113</v>
      </c>
      <c r="C12" s="57" t="s">
        <v>109</v>
      </c>
      <c r="D12" s="57" t="s">
        <v>114</v>
      </c>
      <c r="E12" s="57"/>
      <c r="F12" s="57"/>
    </row>
    <row r="13" spans="1:6" x14ac:dyDescent="0.25">
      <c r="A13" s="57">
        <f>IF(ENG!L30=0, 0, IF(ENG!L30&gt;182, ENG!S30*0.1146, IF(ENG!L30&lt;182, ENG!S30*0.0573)))</f>
        <v>0</v>
      </c>
      <c r="B13" s="57">
        <f>IF(ENG!L30=0, 0, IF(ENG!L30&gt;182, ENG!P30*1.23,IF(ENG!L30&lt;182, ENG!P30*0.615)))</f>
        <v>0</v>
      </c>
      <c r="C13" s="57">
        <f>MAX(A13:B13)</f>
        <v>0</v>
      </c>
      <c r="D13" s="57">
        <f>IF(C13=0, 0, IF(C13&lt;94.51, 94.51, C13))</f>
        <v>0</v>
      </c>
      <c r="E13" s="57"/>
      <c r="F13" s="57"/>
    </row>
    <row r="14" spans="1:6" x14ac:dyDescent="0.25">
      <c r="A14" s="57">
        <f>IF(ENG!L31=0, 0, IF(ENG!L31&gt;182, ENG!S31*0.1146, IF(ENG!L31&lt;182, ENG!S31*0.0573)))</f>
        <v>0</v>
      </c>
      <c r="B14" s="57">
        <f>IF(ENG!L31=0, 0, IF(ENG!L31&gt;182, ENG!P31*1.23,IF(ENG!L31&lt;182, ENG!P31*0.615)))</f>
        <v>0</v>
      </c>
      <c r="C14" s="57">
        <f t="shared" ref="C14:C16" si="2">MAX(A14:B14)</f>
        <v>0</v>
      </c>
      <c r="D14" s="57">
        <f t="shared" ref="D14:D16" si="3">IF(C14=0, 0, IF(C14&lt;94.51, 94.51, C14))</f>
        <v>0</v>
      </c>
      <c r="E14" s="57"/>
      <c r="F14" s="57"/>
    </row>
    <row r="15" spans="1:6" x14ac:dyDescent="0.25">
      <c r="A15" s="57">
        <f>IF(ENG!L32=0, 0, IF(ENG!L32&gt;182, ENG!S32*0.1146, IF(ENG!L32&lt;182, ENG!S32*0.0573)))</f>
        <v>0</v>
      </c>
      <c r="B15" s="57">
        <f>IF(ENG!L32=0, 0, IF(ENG!L32&gt;182, ENG!P32*1.23,IF(ENG!L32&lt;182, ENG!P32*0.615)))</f>
        <v>0</v>
      </c>
      <c r="C15" s="57">
        <f t="shared" si="2"/>
        <v>0</v>
      </c>
      <c r="D15" s="57">
        <f t="shared" si="3"/>
        <v>0</v>
      </c>
      <c r="E15" s="57"/>
      <c r="F15" s="57"/>
    </row>
    <row r="16" spans="1:6" x14ac:dyDescent="0.25">
      <c r="A16" s="57">
        <f>IF(ENG!L33=0, 0, IF(ENG!L33&gt;182, ENG!S33*0.1146, IF(ENG!L33&lt;182, ENG!S33*0.0573)))</f>
        <v>0</v>
      </c>
      <c r="B16" s="57">
        <f>IF(ENG!L33=0, 0, IF(ENG!L33&gt;182, ENG!P33*1.23,IF(ENG!L33&lt;182, ENG!P33*0.615)))</f>
        <v>0</v>
      </c>
      <c r="C16" s="57">
        <f t="shared" si="2"/>
        <v>0</v>
      </c>
      <c r="D16" s="57">
        <f t="shared" si="3"/>
        <v>0</v>
      </c>
      <c r="E16" s="57"/>
      <c r="F16" s="57"/>
    </row>
    <row r="18" spans="1:26" x14ac:dyDescent="0.25">
      <c r="A18" t="s">
        <v>115</v>
      </c>
    </row>
    <row r="19" spans="1:26" x14ac:dyDescent="0.25">
      <c r="A19" t="b">
        <v>0</v>
      </c>
    </row>
    <row r="21" spans="1:26" ht="21" x14ac:dyDescent="0.35">
      <c r="A21" s="59" t="s">
        <v>116</v>
      </c>
    </row>
    <row r="22" spans="1:26" x14ac:dyDescent="0.25">
      <c r="A22" t="s">
        <v>117</v>
      </c>
    </row>
    <row r="23" spans="1:26" x14ac:dyDescent="0.25">
      <c r="A23" t="s">
        <v>118</v>
      </c>
      <c r="B23" t="s">
        <v>119</v>
      </c>
      <c r="C23" t="s">
        <v>112</v>
      </c>
      <c r="D23" t="s">
        <v>113</v>
      </c>
      <c r="E23" t="s">
        <v>109</v>
      </c>
      <c r="F23" t="s">
        <v>110</v>
      </c>
    </row>
    <row r="24" spans="1:26" x14ac:dyDescent="0.25">
      <c r="A24" s="57">
        <f>IF(FR!V30="",0,IF(FR!V30&gt;0,FR!V30*FR!L30*0.001836,0))</f>
        <v>0</v>
      </c>
      <c r="B24" s="57">
        <f>IF(FR!Z30="", 0, IF(FR!Z30&gt;0,FR!Z30*0.00098,0))</f>
        <v>0</v>
      </c>
      <c r="C24" s="57">
        <f>IF(FR!S30="", 0, IF(FR!S30&gt;0,FR!S30*FR!L30*0.000282, 0))</f>
        <v>0</v>
      </c>
      <c r="D24" s="57">
        <f>IF(FR!P30="", 0, IF(FR!P30&gt;0,FR!P30*FR!L30*0.003062, 0))</f>
        <v>0</v>
      </c>
      <c r="E24" s="57">
        <f>IF(C24=0, MAX(A24:D24), C24)</f>
        <v>0</v>
      </c>
      <c r="F24" s="57">
        <f>IF(E24=0, 0, IF(E24&gt;35, E24, 35))</f>
        <v>0</v>
      </c>
    </row>
    <row r="25" spans="1:26" x14ac:dyDescent="0.25">
      <c r="A25" s="57">
        <f>IF(FR!V31="",0,IF(FR!V31&gt;0,FR!V31*FR!L31*0.001836,0))</f>
        <v>0</v>
      </c>
      <c r="B25" s="57">
        <f>IF(FR!Z31="", 0, IF(FR!Z31&gt;0,FR!Z31*0.00098,0))</f>
        <v>0</v>
      </c>
      <c r="C25" s="57">
        <f>IF(FR!S31="", 0, IF(FR!S31&gt;0,FR!S31*FR!L31*0.000282, 0))</f>
        <v>0</v>
      </c>
      <c r="D25" s="57">
        <f>IF(FR!P31="", 0, IF(FR!P31&gt;0,FR!P31*FR!L31*0.003062, 0))</f>
        <v>0</v>
      </c>
      <c r="E25" s="57">
        <f t="shared" ref="E25:E27" si="4">IF(C25=0, MAX(A25:D25), C25)</f>
        <v>0</v>
      </c>
      <c r="F25" s="57">
        <f t="shared" ref="F25:F27" si="5">IF(E25=0, 0, IF(E25&gt;35, E25, 35))</f>
        <v>0</v>
      </c>
    </row>
    <row r="26" spans="1:26" x14ac:dyDescent="0.25">
      <c r="A26" s="57">
        <f>IF(FR!V32="",0,IF(FR!V32&gt;0,FR!V32*FR!L32*0.001836,0))</f>
        <v>0</v>
      </c>
      <c r="B26" s="57">
        <f>IF(FR!Z32="", 0, IF(FR!Z32&gt;0,FR!Z32*0.00098,0))</f>
        <v>0</v>
      </c>
      <c r="C26" s="57">
        <f>IF(FR!S32="", 0, IF(FR!S32&gt;0,FR!S32*FR!L32*0.000282, 0))</f>
        <v>0</v>
      </c>
      <c r="D26" s="57">
        <f>IF(FR!P32="", 0, IF(FR!P32&gt;0,FR!P32*FR!L32*0.003062, 0))</f>
        <v>0</v>
      </c>
      <c r="E26" s="57">
        <f t="shared" si="4"/>
        <v>0</v>
      </c>
      <c r="F26" s="57">
        <f t="shared" si="5"/>
        <v>0</v>
      </c>
    </row>
    <row r="27" spans="1:26" x14ac:dyDescent="0.25">
      <c r="A27" s="57">
        <f>IF(FR!V33="",0,IF(FR!V33&gt;0,FR!V33*FR!L33*0.001836,0))</f>
        <v>0</v>
      </c>
      <c r="B27" s="57">
        <f>IF(FR!Z33="", 0, IF(FR!Z33&gt;0,FR!Z33*0.00098,0))</f>
        <v>0</v>
      </c>
      <c r="C27" s="57">
        <f>IF(FR!S33="", 0, IF(FR!S33&gt;0,FR!S33*FR!L33*0.000282, 0))</f>
        <v>0</v>
      </c>
      <c r="D27" s="57">
        <f>IF(FR!P33="", 0, IF(FR!P33&gt;0,FR!P33*FR!L33*0.003062, 0))</f>
        <v>0</v>
      </c>
      <c r="E27" s="57">
        <f t="shared" si="4"/>
        <v>0</v>
      </c>
      <c r="F27" s="57">
        <f t="shared" si="5"/>
        <v>0</v>
      </c>
    </row>
    <row r="29" spans="1:26" x14ac:dyDescent="0.25">
      <c r="A29" s="58" t="s">
        <v>111</v>
      </c>
      <c r="B29" s="57"/>
      <c r="C29" s="57"/>
      <c r="D29" s="57"/>
    </row>
    <row r="30" spans="1:26" x14ac:dyDescent="0.25">
      <c r="A30" s="57" t="s">
        <v>112</v>
      </c>
      <c r="B30" s="57" t="s">
        <v>113</v>
      </c>
      <c r="C30" s="57" t="s">
        <v>109</v>
      </c>
      <c r="D30" s="57" t="s">
        <v>114</v>
      </c>
    </row>
    <row r="31" spans="1:26" ht="12.75" customHeight="1" x14ac:dyDescent="0.25">
      <c r="A31" s="57">
        <f>IF(FR!L30=0, 0, IF(FR!L30&gt;182, FR!S30*0.1146, IF(FR!L30&lt;182, FR!S30*0.0573)))</f>
        <v>0</v>
      </c>
      <c r="B31" s="57">
        <f>IF(FR!L30=0, 0, IF(FR!L30&gt;182,FR!P30*1.23,IF(FR!L30&lt;182, FR!P30*0.615)))</f>
        <v>0</v>
      </c>
      <c r="C31" s="57">
        <f>MAX(A31:B31)</f>
        <v>0</v>
      </c>
      <c r="D31" s="57">
        <f>IF(C31=0,0,IF(C31&lt;94.51,94.51,C31))</f>
        <v>0</v>
      </c>
      <c r="L31" s="46"/>
      <c r="S31" s="46"/>
      <c r="V31" s="46"/>
      <c r="Z31" s="46"/>
    </row>
    <row r="32" spans="1:26" x14ac:dyDescent="0.25">
      <c r="A32" s="57">
        <f>IF(FR!L31=0, 0, IF(FR!L31&gt;182, FR!S31*0.1146, IF(FR!L31&lt;182, FR!S31*0.0573)))</f>
        <v>0</v>
      </c>
      <c r="B32" s="57">
        <f>IF(FR!L31=0, 0, IF(FR!L31&gt;182,FR!P31*1.23,IF(FR!L31&lt;182, FR!P31*0.615)))</f>
        <v>0</v>
      </c>
      <c r="C32" s="57">
        <f t="shared" ref="C32:C34" si="6">MAX(A32:B32)</f>
        <v>0</v>
      </c>
      <c r="D32" s="57">
        <f t="shared" ref="D32:D34" si="7">IF(C32=0,0,IF(C32&lt;94.51,94.51,C32))</f>
        <v>0</v>
      </c>
    </row>
    <row r="33" spans="1:4" x14ac:dyDescent="0.25">
      <c r="A33" s="57">
        <f>IF(FR!L32=0, 0, IF(FR!L32&gt;182, FR!S32*0.1146, IF(FR!L32&lt;182, FR!S32*0.0573)))</f>
        <v>0</v>
      </c>
      <c r="B33" s="57">
        <f>IF(FR!L32=0, 0, IF(FR!L32&gt;182,FR!P32*1.23,IF(FR!L32&lt;182, FR!P32*0.615)))</f>
        <v>0</v>
      </c>
      <c r="C33" s="57">
        <f t="shared" si="6"/>
        <v>0</v>
      </c>
      <c r="D33" s="57">
        <f t="shared" si="7"/>
        <v>0</v>
      </c>
    </row>
    <row r="34" spans="1:4" x14ac:dyDescent="0.25">
      <c r="A34" s="57">
        <f>IF(FR!L33=0, 0, IF(FR!L33&gt;182, FR!S33*0.1146, IF(FR!L33&lt;182, FR!S33*0.0573)))</f>
        <v>0</v>
      </c>
      <c r="B34" s="57">
        <f>IF(FR!L33=0, 0, IF(FR!L33&gt;182,FR!P33*1.23,IF(FR!L33&lt;182, FR!P33*0.615)))</f>
        <v>0</v>
      </c>
      <c r="C34" s="57">
        <f t="shared" si="6"/>
        <v>0</v>
      </c>
      <c r="D34" s="57">
        <f t="shared" si="7"/>
        <v>0</v>
      </c>
    </row>
    <row r="80" spans="33:33" x14ac:dyDescent="0.25">
      <c r="AG80">
        <f>IF(OR(Q20="ON",Q20="NB",Q20="NL"),AG78*0.13,IF(Q20="QC",AG78*0.14975,IF(Q20="PE",AG78*0.14,IF(Q20="NS",AG78*0.15,IF(OR(Q20="AB",Q20="MB",Q20="BC",Q20="SK",Q20="YT",Q20="NT",Q20="NU"),AG78*0.05,0)))))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24AE-CC9D-44A2-A1D7-DEBB40770D85}">
  <dimension ref="A1:AG79"/>
  <sheetViews>
    <sheetView workbookViewId="0">
      <selection activeCell="A13" sqref="A13"/>
    </sheetView>
  </sheetViews>
  <sheetFormatPr defaultRowHeight="15" x14ac:dyDescent="0.25"/>
  <sheetData>
    <row r="1" spans="1:1" x14ac:dyDescent="0.25">
      <c r="A1" s="6" t="s">
        <v>1</v>
      </c>
    </row>
    <row r="2" spans="1:1" x14ac:dyDescent="0.25">
      <c r="A2" s="6" t="s">
        <v>2</v>
      </c>
    </row>
    <row r="3" spans="1:1" x14ac:dyDescent="0.25">
      <c r="A3" s="6" t="s">
        <v>120</v>
      </c>
    </row>
    <row r="4" spans="1:1" x14ac:dyDescent="0.25">
      <c r="A4" s="6" t="s">
        <v>121</v>
      </c>
    </row>
    <row r="5" spans="1:1" x14ac:dyDescent="0.25">
      <c r="A5" s="6" t="s">
        <v>122</v>
      </c>
    </row>
    <row r="6" spans="1:1" x14ac:dyDescent="0.25">
      <c r="A6" s="6" t="s">
        <v>123</v>
      </c>
    </row>
    <row r="7" spans="1:1" x14ac:dyDescent="0.25">
      <c r="A7" s="6" t="s">
        <v>124</v>
      </c>
    </row>
    <row r="8" spans="1:1" x14ac:dyDescent="0.25">
      <c r="A8" s="6" t="s">
        <v>4</v>
      </c>
    </row>
    <row r="9" spans="1:1" x14ac:dyDescent="0.25">
      <c r="A9" s="6" t="s">
        <v>9</v>
      </c>
    </row>
    <row r="10" spans="1:1" x14ac:dyDescent="0.25">
      <c r="A10" s="6" t="s">
        <v>7</v>
      </c>
    </row>
    <row r="11" spans="1:1" x14ac:dyDescent="0.25">
      <c r="A11" s="6" t="s">
        <v>125</v>
      </c>
    </row>
    <row r="12" spans="1:1" x14ac:dyDescent="0.25">
      <c r="A12" s="6" t="s">
        <v>126</v>
      </c>
    </row>
    <row r="13" spans="1:1" x14ac:dyDescent="0.25">
      <c r="A13" s="48" t="s">
        <v>11</v>
      </c>
    </row>
    <row r="31" spans="12:26" ht="68.25" customHeight="1" x14ac:dyDescent="0.25">
      <c r="L31" s="46"/>
      <c r="S31" s="46"/>
      <c r="V31" s="46"/>
      <c r="Z31" s="46"/>
    </row>
    <row r="79" spans="33:33" x14ac:dyDescent="0.25">
      <c r="AG79">
        <f>IF(OR(Q19="ON",Q19="NB",Q19="NL"),AG77*0.13,IF(Q19="QC",AG77*0.14975,IF(Q19="PE",AG77*0.14,IF(Q19="NS",AG77*0.15,IF(OR(Q19="AB",Q19="MB",Q19="BC",Q19="SK",Q19="YT",Q19="NT",Q19="NU"),AG77*0.05,0)))))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811e100-c698-433b-bc23-44affdd8fca6">
      <UserInfo>
        <DisplayName>Sandra Vrzovski</DisplayName>
        <AccountId>43</AccountId>
        <AccountType/>
      </UserInfo>
    </SharedWithUsers>
    <lcf76f155ced4ddcb4097134ff3c332f xmlns="f138830d-9b08-4166-a0cb-8c5c16b4bc97">
      <Terms xmlns="http://schemas.microsoft.com/office/infopath/2007/PartnerControls"/>
    </lcf76f155ced4ddcb4097134ff3c332f>
    <TaxCatchAll xmlns="3811e100-c698-433b-bc23-44affdd8fca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3A8E89DE4ABF458CBD14E039BDE674" ma:contentTypeVersion="15" ma:contentTypeDescription="Create a new document." ma:contentTypeScope="" ma:versionID="74825f7a4dcb75a117932850099b3b16">
  <xsd:schema xmlns:xsd="http://www.w3.org/2001/XMLSchema" xmlns:xs="http://www.w3.org/2001/XMLSchema" xmlns:p="http://schemas.microsoft.com/office/2006/metadata/properties" xmlns:ns2="f138830d-9b08-4166-a0cb-8c5c16b4bc97" xmlns:ns3="3811e100-c698-433b-bc23-44affdd8fca6" targetNamespace="http://schemas.microsoft.com/office/2006/metadata/properties" ma:root="true" ma:fieldsID="a9c2226a25a3882660bf7b2c943df8b1" ns2:_="" ns3:_="">
    <xsd:import namespace="f138830d-9b08-4166-a0cb-8c5c16b4bc97"/>
    <xsd:import namespace="3811e100-c698-433b-bc23-44affdd8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8830d-9b08-4166-a0cb-8c5c16b4b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773f2ab-e19b-4d27-ab3a-5202602a0db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11e100-c698-433b-bc23-44affdd8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53ab9c-87d7-49e9-993d-279f75a1f9af}" ma:internalName="TaxCatchAll" ma:showField="CatchAllData" ma:web="3811e100-c698-433b-bc23-44affdd8f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965F35-1817-4ED7-B984-970D7017467A}">
  <ds:schemaRefs>
    <ds:schemaRef ds:uri="http://purl.org/dc/terms/"/>
    <ds:schemaRef ds:uri="http://schemas.microsoft.com/office/2006/documentManagement/types"/>
    <ds:schemaRef ds:uri="http://www.w3.org/XML/1998/namespace"/>
    <ds:schemaRef ds:uri="http://purl.org/dc/dcmitype/"/>
    <ds:schemaRef ds:uri="ce991ce1-64d4-48a5-9bf2-1030fbc403e0"/>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84eca689-8210-4da8-843e-3b73c6fcd837"/>
  </ds:schemaRefs>
</ds:datastoreItem>
</file>

<file path=customXml/itemProps2.xml><?xml version="1.0" encoding="utf-8"?>
<ds:datastoreItem xmlns:ds="http://schemas.openxmlformats.org/officeDocument/2006/customXml" ds:itemID="{DD36E2C7-AEBB-48D0-8DED-391EB8013BE2}"/>
</file>

<file path=customXml/itemProps3.xml><?xml version="1.0" encoding="utf-8"?>
<ds:datastoreItem xmlns:ds="http://schemas.openxmlformats.org/officeDocument/2006/customXml" ds:itemID="{70C4A530-7A8F-4233-813D-0483067B94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ENG</vt:lpstr>
      <vt:lpstr>FR</vt:lpstr>
      <vt:lpstr>Calcs</vt:lpstr>
      <vt:lpstr>Prov</vt:lpstr>
      <vt:lpstr>ENG!Print_Area</vt:lpstr>
      <vt:lpstr>FR!Print_Area</vt:lpstr>
      <vt:lpstr>FR!Province</vt:lpstr>
      <vt:lpstr>Province</vt:lpstr>
    </vt:vector>
  </TitlesOfParts>
  <Manager/>
  <Company>ReSound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mphillips</dc:creator>
  <cp:keywords/>
  <dc:description/>
  <cp:lastModifiedBy>Kieran Bishop</cp:lastModifiedBy>
  <cp:revision/>
  <dcterms:created xsi:type="dcterms:W3CDTF">2012-06-08T20:44:58Z</dcterms:created>
  <dcterms:modified xsi:type="dcterms:W3CDTF">2025-06-09T18:27:09Z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0x010100E03A8E89DE4ABF458CBD14E039BDE674</vt:lpwstr>
  </property>
  <property fmtid="{D5CDD505-2E9C-101B-9397-08002B2CF9AE}" pid="3" name="MediaServiceImageTags">
    <vt:lpwstr/>
  </property>
</Properties>
</file>